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360" windowWidth="24000" windowHeight="6945"/>
  </bookViews>
  <sheets>
    <sheet name="дошкольное" sheetId="3" r:id="rId1"/>
  </sheets>
  <calcPr calcId="145621"/>
</workbook>
</file>

<file path=xl/calcChain.xml><?xml version="1.0" encoding="utf-8"?>
<calcChain xmlns="http://schemas.openxmlformats.org/spreadsheetml/2006/main">
  <c r="E7" i="3" l="1"/>
  <c r="E8" i="3"/>
  <c r="E9" i="3"/>
  <c r="E10" i="3"/>
  <c r="E63" i="3" l="1"/>
  <c r="I89" i="3"/>
  <c r="M89" i="3"/>
  <c r="Q89" i="3"/>
  <c r="D90" i="3" l="1"/>
  <c r="E89" i="3"/>
  <c r="C90" i="3"/>
  <c r="I88" i="3" l="1"/>
  <c r="M88" i="3"/>
  <c r="Q88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90" i="3" l="1"/>
  <c r="D107" i="3" l="1"/>
  <c r="C107" i="3"/>
  <c r="Q106" i="3"/>
  <c r="M106" i="3"/>
  <c r="I106" i="3"/>
  <c r="Q105" i="3"/>
  <c r="M105" i="3"/>
  <c r="I105" i="3"/>
  <c r="Q104" i="3"/>
  <c r="M104" i="3"/>
  <c r="I104" i="3"/>
  <c r="Q103" i="3"/>
  <c r="M103" i="3"/>
  <c r="I103" i="3"/>
  <c r="Q102" i="3"/>
  <c r="M102" i="3"/>
  <c r="I102" i="3"/>
  <c r="Q101" i="3"/>
  <c r="M101" i="3"/>
  <c r="I101" i="3"/>
  <c r="Q100" i="3"/>
  <c r="M100" i="3"/>
  <c r="I100" i="3"/>
  <c r="Q99" i="3"/>
  <c r="M99" i="3"/>
  <c r="I99" i="3"/>
  <c r="Q98" i="3"/>
  <c r="M98" i="3"/>
  <c r="I98" i="3"/>
  <c r="Q97" i="3"/>
  <c r="M97" i="3"/>
  <c r="I97" i="3"/>
  <c r="Q96" i="3"/>
  <c r="M96" i="3"/>
  <c r="I96" i="3"/>
  <c r="Q95" i="3"/>
  <c r="M95" i="3"/>
  <c r="I95" i="3"/>
  <c r="Q94" i="3"/>
  <c r="M94" i="3"/>
  <c r="I94" i="3"/>
  <c r="Q93" i="3"/>
  <c r="M93" i="3"/>
  <c r="I93" i="3"/>
  <c r="Q92" i="3"/>
  <c r="M92" i="3"/>
  <c r="I92" i="3"/>
  <c r="Q91" i="3"/>
  <c r="M91" i="3"/>
  <c r="I91" i="3"/>
  <c r="C108" i="3"/>
  <c r="Q87" i="3"/>
  <c r="M87" i="3"/>
  <c r="I87" i="3"/>
  <c r="Q86" i="3"/>
  <c r="M86" i="3"/>
  <c r="I86" i="3"/>
  <c r="Q85" i="3"/>
  <c r="M85" i="3"/>
  <c r="I85" i="3"/>
  <c r="Q84" i="3"/>
  <c r="M84" i="3"/>
  <c r="I84" i="3"/>
  <c r="Q83" i="3"/>
  <c r="M83" i="3"/>
  <c r="I83" i="3"/>
  <c r="Q82" i="3"/>
  <c r="M82" i="3"/>
  <c r="I82" i="3"/>
  <c r="Q81" i="3"/>
  <c r="M81" i="3"/>
  <c r="I81" i="3"/>
  <c r="Q80" i="3"/>
  <c r="M80" i="3"/>
  <c r="I80" i="3"/>
  <c r="Q79" i="3"/>
  <c r="M79" i="3"/>
  <c r="I79" i="3"/>
  <c r="Q78" i="3"/>
  <c r="M78" i="3"/>
  <c r="I78" i="3"/>
  <c r="Q77" i="3"/>
  <c r="M77" i="3"/>
  <c r="I77" i="3"/>
  <c r="Q76" i="3"/>
  <c r="M76" i="3"/>
  <c r="I76" i="3"/>
  <c r="Q75" i="3"/>
  <c r="M75" i="3"/>
  <c r="I75" i="3"/>
  <c r="Q74" i="3"/>
  <c r="M74" i="3"/>
  <c r="I74" i="3"/>
  <c r="Q73" i="3"/>
  <c r="M73" i="3"/>
  <c r="I73" i="3"/>
  <c r="Q72" i="3"/>
  <c r="M72" i="3"/>
  <c r="I72" i="3"/>
  <c r="Q71" i="3"/>
  <c r="M71" i="3"/>
  <c r="I71" i="3"/>
  <c r="Q70" i="3"/>
  <c r="M70" i="3"/>
  <c r="I70" i="3"/>
  <c r="Q69" i="3"/>
  <c r="M69" i="3"/>
  <c r="I69" i="3"/>
  <c r="Q68" i="3"/>
  <c r="M68" i="3"/>
  <c r="I68" i="3"/>
  <c r="Q67" i="3"/>
  <c r="M67" i="3"/>
  <c r="I67" i="3"/>
  <c r="Q66" i="3"/>
  <c r="M66" i="3"/>
  <c r="I66" i="3"/>
  <c r="Q65" i="3"/>
  <c r="M65" i="3"/>
  <c r="I65" i="3"/>
  <c r="Q64" i="3"/>
  <c r="M64" i="3"/>
  <c r="I64" i="3"/>
  <c r="Q63" i="3"/>
  <c r="M63" i="3"/>
  <c r="I63" i="3"/>
  <c r="Q62" i="3"/>
  <c r="M62" i="3"/>
  <c r="I62" i="3"/>
  <c r="Q61" i="3"/>
  <c r="M61" i="3"/>
  <c r="I61" i="3"/>
  <c r="Q60" i="3"/>
  <c r="M60" i="3"/>
  <c r="I60" i="3"/>
  <c r="Q59" i="3"/>
  <c r="M59" i="3"/>
  <c r="I59" i="3"/>
  <c r="Q58" i="3"/>
  <c r="M58" i="3"/>
  <c r="I58" i="3"/>
  <c r="Q57" i="3"/>
  <c r="M57" i="3"/>
  <c r="I57" i="3"/>
  <c r="Q56" i="3"/>
  <c r="M56" i="3"/>
  <c r="I56" i="3"/>
  <c r="Q55" i="3"/>
  <c r="M55" i="3"/>
  <c r="I55" i="3"/>
  <c r="Q54" i="3"/>
  <c r="M54" i="3"/>
  <c r="I54" i="3"/>
  <c r="Q53" i="3"/>
  <c r="M53" i="3"/>
  <c r="I53" i="3"/>
  <c r="Q52" i="3"/>
  <c r="M52" i="3"/>
  <c r="I52" i="3"/>
  <c r="Q51" i="3"/>
  <c r="M51" i="3"/>
  <c r="I51" i="3"/>
  <c r="Q50" i="3"/>
  <c r="M50" i="3"/>
  <c r="I50" i="3"/>
  <c r="Q49" i="3"/>
  <c r="M49" i="3"/>
  <c r="I49" i="3"/>
  <c r="Q48" i="3"/>
  <c r="M48" i="3"/>
  <c r="I48" i="3"/>
  <c r="Q47" i="3"/>
  <c r="M47" i="3"/>
  <c r="I47" i="3"/>
  <c r="Q46" i="3"/>
  <c r="M46" i="3"/>
  <c r="I46" i="3"/>
  <c r="Q45" i="3"/>
  <c r="M45" i="3"/>
  <c r="I45" i="3"/>
  <c r="Q44" i="3"/>
  <c r="M44" i="3"/>
  <c r="I44" i="3"/>
  <c r="Q43" i="3"/>
  <c r="M43" i="3"/>
  <c r="I43" i="3"/>
  <c r="Q42" i="3"/>
  <c r="M42" i="3"/>
  <c r="I42" i="3"/>
  <c r="Q41" i="3"/>
  <c r="M41" i="3"/>
  <c r="I41" i="3"/>
  <c r="Q40" i="3"/>
  <c r="M40" i="3"/>
  <c r="I40" i="3"/>
  <c r="Q39" i="3"/>
  <c r="M39" i="3"/>
  <c r="I39" i="3"/>
  <c r="Q38" i="3"/>
  <c r="M38" i="3"/>
  <c r="I38" i="3"/>
  <c r="Q37" i="3"/>
  <c r="M37" i="3"/>
  <c r="I37" i="3"/>
  <c r="Q36" i="3"/>
  <c r="M36" i="3"/>
  <c r="I36" i="3"/>
  <c r="Q35" i="3"/>
  <c r="M35" i="3"/>
  <c r="I35" i="3"/>
  <c r="Q34" i="3"/>
  <c r="M34" i="3"/>
  <c r="I34" i="3"/>
  <c r="Q33" i="3"/>
  <c r="M33" i="3"/>
  <c r="I33" i="3"/>
  <c r="Q32" i="3"/>
  <c r="M32" i="3"/>
  <c r="I32" i="3"/>
  <c r="Q31" i="3"/>
  <c r="M31" i="3"/>
  <c r="I31" i="3"/>
  <c r="Q30" i="3"/>
  <c r="M30" i="3"/>
  <c r="I30" i="3"/>
  <c r="Q29" i="3"/>
  <c r="M29" i="3"/>
  <c r="I29" i="3"/>
  <c r="Q28" i="3"/>
  <c r="M28" i="3"/>
  <c r="I28" i="3"/>
  <c r="Q27" i="3"/>
  <c r="M27" i="3"/>
  <c r="I27" i="3"/>
  <c r="Q26" i="3"/>
  <c r="M26" i="3"/>
  <c r="I26" i="3"/>
  <c r="Q25" i="3"/>
  <c r="M25" i="3"/>
  <c r="I25" i="3"/>
  <c r="Q24" i="3"/>
  <c r="M24" i="3"/>
  <c r="I24" i="3"/>
  <c r="Q23" i="3"/>
  <c r="M23" i="3"/>
  <c r="I23" i="3"/>
  <c r="Q22" i="3"/>
  <c r="M22" i="3"/>
  <c r="I22" i="3"/>
  <c r="Q21" i="3"/>
  <c r="M21" i="3"/>
  <c r="I21" i="3"/>
  <c r="Q20" i="3"/>
  <c r="M20" i="3"/>
  <c r="I20" i="3"/>
  <c r="Q19" i="3"/>
  <c r="M19" i="3"/>
  <c r="I19" i="3"/>
  <c r="Q18" i="3"/>
  <c r="M18" i="3"/>
  <c r="I18" i="3"/>
  <c r="Q17" i="3"/>
  <c r="M17" i="3"/>
  <c r="I17" i="3"/>
  <c r="Q16" i="3"/>
  <c r="M16" i="3"/>
  <c r="I16" i="3"/>
  <c r="Q15" i="3"/>
  <c r="M15" i="3"/>
  <c r="I15" i="3"/>
  <c r="Q14" i="3"/>
  <c r="M14" i="3"/>
  <c r="I14" i="3"/>
  <c r="Q13" i="3"/>
  <c r="M13" i="3"/>
  <c r="I13" i="3"/>
  <c r="Q12" i="3"/>
  <c r="M12" i="3"/>
  <c r="I12" i="3"/>
  <c r="Q11" i="3"/>
  <c r="M11" i="3"/>
  <c r="I11" i="3"/>
  <c r="Q10" i="3"/>
  <c r="M10" i="3"/>
  <c r="I10" i="3"/>
  <c r="Q9" i="3"/>
  <c r="M9" i="3"/>
  <c r="I9" i="3"/>
  <c r="Q8" i="3"/>
  <c r="M8" i="3"/>
  <c r="I8" i="3"/>
  <c r="Q7" i="3"/>
  <c r="M7" i="3"/>
  <c r="I7" i="3"/>
  <c r="E107" i="3" l="1"/>
  <c r="D108" i="3"/>
  <c r="E108" i="3" s="1"/>
</calcChain>
</file>

<file path=xl/sharedStrings.xml><?xml version="1.0" encoding="utf-8"?>
<sst xmlns="http://schemas.openxmlformats.org/spreadsheetml/2006/main" count="257" uniqueCount="128">
  <si>
    <t>№ п/п</t>
  </si>
  <si>
    <t>Наименование муниципальных учреждений</t>
  </si>
  <si>
    <t xml:space="preserve">Количество обучающихся </t>
  </si>
  <si>
    <t>Утвержденное значение показателя № 1</t>
  </si>
  <si>
    <t>А</t>
  </si>
  <si>
    <t>В</t>
  </si>
  <si>
    <t>3=2/1</t>
  </si>
  <si>
    <t>Количество дней</t>
  </si>
  <si>
    <t xml:space="preserve">Число дней, пропущенных в среднем одним ребенком в учереждении по болезни </t>
  </si>
  <si>
    <t>Человеко-день</t>
  </si>
  <si>
    <t xml:space="preserve"> Число человеко-дней пребывания </t>
  </si>
  <si>
    <t>Человеко-час</t>
  </si>
  <si>
    <t xml:space="preserve">Число человеко-часов пребывания </t>
  </si>
  <si>
    <t>МОУ СОШ № 4</t>
  </si>
  <si>
    <t xml:space="preserve"> МОУ СОШ № 47</t>
  </si>
  <si>
    <t xml:space="preserve"> МОУ СОШ № 53</t>
  </si>
  <si>
    <t xml:space="preserve"> МОУ СОШ № 18</t>
  </si>
  <si>
    <t xml:space="preserve"> МОУ СОШ №3</t>
  </si>
  <si>
    <t>МОУ СОШ № 33</t>
  </si>
  <si>
    <t xml:space="preserve">МБОУ СШ № 30 </t>
  </si>
  <si>
    <t>МОУ СОШ № 2</t>
  </si>
  <si>
    <t>МОУ СОШ № 9</t>
  </si>
  <si>
    <t>МОУ ООШ № 28</t>
  </si>
  <si>
    <t>МОУ СОШ № 21</t>
  </si>
  <si>
    <t>МОУ СОШ № 55</t>
  </si>
  <si>
    <t>всего по ДО</t>
  </si>
  <si>
    <t>Всего</t>
  </si>
  <si>
    <t>Муниципальное бюджетное дошкольное образовательное учреждение детский сад №2</t>
  </si>
  <si>
    <t>Муниципальное бюджетное дошкольное образовательное учреждение детский сад №4</t>
  </si>
  <si>
    <t>Муниципальное бюджетное дошкольное образовательное учреждение детский сад № 5</t>
  </si>
  <si>
    <t>Муниципальное бюджетное дошкольное образовательное учреждение  детский сад №6</t>
  </si>
  <si>
    <t>Муниципальное бюджетное дошкольное образовательное учреждение детский сад № 7</t>
  </si>
  <si>
    <t>Муниципальное бюджетное дошкольное образовательное учреждение  детский сад №9</t>
  </si>
  <si>
    <t>Муниципальное бюджетное дошкольное образовательное учреждение детский сад № 10</t>
  </si>
  <si>
    <t xml:space="preserve">Муниципальное  бюджетное дошкольное образовательное учреждение детский сад № 11  </t>
  </si>
  <si>
    <t>Муниципальное бюджетное дошкольное образовательное учреждение Детский сад № 14</t>
  </si>
  <si>
    <t>Муниципальное бюджетное дошкольное образовательное учреждение Детский сад № 15</t>
  </si>
  <si>
    <t>Муниципальное бюджетное дошкольное образовательное учреждение детский сад № 20/1</t>
  </si>
  <si>
    <t>Муниципальное бюджетное дошкольное образовательное учреждение детский сад № 23</t>
  </si>
  <si>
    <t>Муниципальное бюджетное дошкольное образовательное учреждение детский сад № 24</t>
  </si>
  <si>
    <t>Муниципальное бюджетное дошкольное образовательное учреждение Детский сад № 26</t>
  </si>
  <si>
    <t>Муниципальное бюджетное дошкольное образовательное учреждение детский сад № 27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</si>
  <si>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</si>
  <si>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детский сад № 33</t>
  </si>
  <si>
    <t>Муниципальное бюджетное дошкольное образовательное учреждение детский сад № 35</t>
  </si>
  <si>
    <t>Муниципальное бюджетное дошкольное образовательное учреждение детский сад № 38</t>
  </si>
  <si>
    <t>Муниципальное бюджетное дошкольное образовательное учреждение детский сад № 39</t>
  </si>
  <si>
    <t>Муниципальное бюджетное дошкольное образовательное учреждение детский сад № 48</t>
  </si>
  <si>
    <t>Муниципальное бюджетное дошкольное образовательное учреждение детский сад № 51</t>
  </si>
  <si>
    <t>Муниципальное бюджетное дошкольное образовательное учреждение детский сад № 55</t>
  </si>
  <si>
    <t>Муниципальное бюджетное дошкольное образовательное учреждение детский сад № 62</t>
  </si>
  <si>
    <t>Муниципальное бюджетное дошкольное образовательное учреждение детский сад № 65</t>
  </si>
  <si>
    <t>Муниципальное бюджетное дошкольное образовательное учреждение детский сад № 68</t>
  </si>
  <si>
    <t>Муниципальное бюджетное дошкольное образовательное учреждение детский сад № 69</t>
  </si>
  <si>
    <t xml:space="preserve">Муниципальное  бюджетное дошкольное образовательное учреждение детский сад № 73  </t>
  </si>
  <si>
    <t xml:space="preserve">Муниципальное  бюджетное дошкольное образовательное учреждение детский сад № 79  </t>
  </si>
  <si>
    <t xml:space="preserve">Муниципальное  бюджетное дошкольное образовательное учреждение детский сад № 80  </t>
  </si>
  <si>
    <t>Муниципальное бюджетное дошкольное образовательное учреждение детский сад № 88</t>
  </si>
  <si>
    <t>Муниципальное бюджетное дошкольное образовательное учреждение детский сад №  90</t>
  </si>
  <si>
    <t xml:space="preserve">Муниципальное бюджетное дошкольное образовательное учреждение детский сад № 91   </t>
  </si>
  <si>
    <t>Муниципальное бюджетное дошкольное образовательное учреждение детский сад № 92</t>
  </si>
  <si>
    <t>Муниципальное бюджетное дошкольное образовательное учреждение - детский сад № 93</t>
  </si>
  <si>
    <t>Муниципальное бюджетное дошкольное образовательное учреждение детский сад № 96</t>
  </si>
  <si>
    <t>Муниципальное бюджетное дошкольное образовательное учреждение детский сад № 97</t>
  </si>
  <si>
    <t xml:space="preserve">Муниципальное бюджетное дошкольное образовательное учреждение детский сад № 100  </t>
  </si>
  <si>
    <t>Муниципальное бюджетное дошкольное образовательное учреждение детский сад № 101</t>
  </si>
  <si>
    <t>Муниципальное бюджетное дошкольное образовательное учреждение детский сад № 104</t>
  </si>
  <si>
    <t xml:space="preserve">Муниципальное бюджетное дошкольное образовательное учреждение детский сад № 105  </t>
  </si>
  <si>
    <t>Муниципальное бюджетное дошкольное образовательное учреждение детский сад № 107</t>
  </si>
  <si>
    <t>Муниципальное бюджетное дошкольное образовательное учреждение детский сад №108  имени Святого Благоверного князя Михаила Тверского</t>
  </si>
  <si>
    <t>Муниципальное бюджетное дошкольное образовательное учреждение Детский сад № 114</t>
  </si>
  <si>
    <t>Муниципальное бюджетное дошкольное образовательное учреждение детский сад № 115</t>
  </si>
  <si>
    <t>Муниципальное бюджетное дошкольное образовательное учреждение детский сад № 116</t>
  </si>
  <si>
    <t>Муниципальное бюджетное дошкольное образовательное учреждение детский сад № 118</t>
  </si>
  <si>
    <t>Муниципальное бюджетное дошкольное образовательное учреждение детский сад № 123</t>
  </si>
  <si>
    <t>Муниципальное бюджетное дошкольное образовательное учреждение детский сад № 125</t>
  </si>
  <si>
    <t>Муниципальное бюджетное дошкольное образовательное учреждение детский сад № 127</t>
  </si>
  <si>
    <t>Муниципальное бюджетное дошкольное образовательное учреждение детский сад № 129</t>
  </si>
  <si>
    <t>Муниципальное бюджетное дошкольное образовательное учреждение детский сад № 130</t>
  </si>
  <si>
    <t>Муниципальное бюджетное дошкольное образовательное учреждение детский сад № 131</t>
  </si>
  <si>
    <t>Муниципальное бюджетное дошкольное образовательное учреждение детский сад № 132</t>
  </si>
  <si>
    <t>Муниципальное бюджетное дошкольное образовательное учреждение детский сад № 133</t>
  </si>
  <si>
    <t>Муниципальное бюджетное дошкольное образовательное учреждение детский сад № 134</t>
  </si>
  <si>
    <t>Муниципальное бюджетное дошкольное образовательное учреждение детский сад № 135</t>
  </si>
  <si>
    <t>Муниципальное бюджетное дошкольное образовательное учреждение детский сад № 136</t>
  </si>
  <si>
    <t>Муниципальное бюджетное дошкольное образовательное учреждение детский сад № 138</t>
  </si>
  <si>
    <t>Муниципальное бюджетное дошкольное образовательное учреждение детский сад № 140</t>
  </si>
  <si>
    <t>Муниципальное бюджетное дошкольное образовательное учреждение детский сад № 141</t>
  </si>
  <si>
    <t>Муниципальное бюджетное дошкольное образовательное учреждение детский сад № 142</t>
  </si>
  <si>
    <t>Муниципальное бюджетное дошкольное образовательное учреждение детский сад № 144</t>
  </si>
  <si>
    <t>Муниципальное бюджетное дошкольное образовательное учреждение детский сад № 145</t>
  </si>
  <si>
    <t>Муниципальное бюджетное дошкольное образовательное учреждение детский сад № 148</t>
  </si>
  <si>
    <t>Муниципальное бюджетное дошкольное образовательное учреждение Детский сад № 149</t>
  </si>
  <si>
    <t>Муниципальное бюджетное дошкольное образовательное учреждение детский сад № 151</t>
  </si>
  <si>
    <t>Муниципальное бюджетное дошкольное образовательное учреждение детский сад № 152</t>
  </si>
  <si>
    <t xml:space="preserve">Муниципальное  бюджетное дошкольное образовательное учреждение детский сад № 153  </t>
  </si>
  <si>
    <t>Муниципальное бюджетное дошкольное образовательное учреждение детский сад № 155</t>
  </si>
  <si>
    <t>Муниципальное бюджетное дошкольное образовательное учреждение детский сад № 156</t>
  </si>
  <si>
    <t>Муниципальное бюджетное дошкольное образовательное учреждение детский сад № 157</t>
  </si>
  <si>
    <t>Муниципальное бюджетное дошкольное образовательное учреждение детский сад № 158</t>
  </si>
  <si>
    <t>Муниципальное бюджетное дошкольное образовательное учреждение детский сад № 159</t>
  </si>
  <si>
    <t>Муниципальное бюджетное ошкольное образовательное учреждение детский сад №160</t>
  </si>
  <si>
    <t>Муниципальное бюджетное дошкольное образовательное учреждение детский сад № 161</t>
  </si>
  <si>
    <t>Муниципальное бюджетное дошкольное образовательное учреждение детский сад № 162</t>
  </si>
  <si>
    <t>Муниципальное бюджетное дошкольное образовательное учреждение детский сад № 163</t>
  </si>
  <si>
    <t xml:space="preserve">Муниципальное бюджетное дошкольное образовательное учреждение Детский сад № 164  </t>
  </si>
  <si>
    <t xml:space="preserve">Муниципальное бюджетное дошкольное образовательное учреждение детский сад № 165  </t>
  </si>
  <si>
    <t>Муниципальное бюджетное дошкольное образовательное учреждение  детский сад № 166</t>
  </si>
  <si>
    <t xml:space="preserve"> МОУ СОШ № 27</t>
  </si>
  <si>
    <t>МОУ СОШ № 36</t>
  </si>
  <si>
    <t>ВСЕГО ПО ДОУ</t>
  </si>
  <si>
    <t>Предоставления общедоступного и бесплатного дошкольного образования и содержания детей в образовательных учереждениях, реализующих программы дошкольного образования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</si>
  <si>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</si>
  <si>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</si>
  <si>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</si>
  <si>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Оценка ("выполнено", "не выполнено" согласно пункту 1.5 Порядка проведения мониторинга выполнения показателей муницмпального задания муниципальными учреждениями города Твери)</t>
  </si>
  <si>
    <t>выполнено</t>
  </si>
  <si>
    <t xml:space="preserve">МОУ СОШ № 50 </t>
  </si>
  <si>
    <t>7=6/5</t>
  </si>
  <si>
    <t>11=10/9</t>
  </si>
  <si>
    <t>15=14/13</t>
  </si>
  <si>
    <t xml:space="preserve">МОУ СОШ № 38 </t>
  </si>
  <si>
    <t>Муниципальное бюджетное дошкольное образовательное учреждение  детский сад № 168</t>
  </si>
  <si>
    <t>Муниципальное бюджетное дошкольное образовательное учреждение  детский сад № 169</t>
  </si>
  <si>
    <t xml:space="preserve"> </t>
  </si>
  <si>
    <t>Начальник управления образования Администрации города Твери                                                             Н.В. Жуковская</t>
  </si>
  <si>
    <t>Мониторинг показателей объемов муниципальных услуг(работ) за 2 полугодие 2024 года</t>
  </si>
  <si>
    <t>не выполнено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</si>
</sst>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1"/>
      <name val="Times New Roman"/>
    </font>
    <font>
      <sz val="11"/>
      <color theme="1"/>
      <name val="Times New Roman"/>
    </font>
    <font>
      <sz val="11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4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2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5" fillId="0" borderId="0" xfId="2" applyFont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2" applyFont="1"/>
    <xf numFmtId="0" fontId="2" fillId="0" borderId="0" xfId="2"/>
    <xf numFmtId="0" fontId="7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  <protection hidden="1"/>
    </xf>
    <xf numFmtId="0" fontId="4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9" fontId="10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18" fillId="0" borderId="13" xfId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3" fillId="0" borderId="0" xfId="2" applyNumberFormat="1" applyFont="1" applyFill="1" applyAlignment="1" applyProtection="1">
      <alignment horizontal="center" vertical="center" wrapText="1"/>
      <protection hidden="1"/>
    </xf>
    <xf numFmtId="0" fontId="3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2" applyNumberFormat="1" applyFont="1" applyFill="1" applyBorder="1" applyAlignment="1" applyProtection="1">
      <alignment horizontal="center" vertical="center"/>
      <protection hidden="1"/>
    </xf>
    <xf numFmtId="0" fontId="4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9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10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11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1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tabSelected="1" workbookViewId="0">
      <selection activeCell="S108" sqref="S108"/>
    </sheetView>
  </sheetViews>
  <sheetFormatPr defaultColWidth="9.140625" defaultRowHeight="12" x14ac:dyDescent="0.25"/>
  <cols>
    <col min="1" max="1" width="5.140625" style="3" customWidth="1"/>
    <col min="2" max="2" width="20.5703125" style="3" customWidth="1"/>
    <col min="3" max="3" width="9.140625" style="3" customWidth="1"/>
    <col min="4" max="4" width="13.5703125" style="3" customWidth="1"/>
    <col min="5" max="18" width="7.5703125" style="3" customWidth="1"/>
    <col min="19" max="19" width="16.85546875" style="3" customWidth="1"/>
    <col min="20" max="27" width="9.140625" style="3"/>
    <col min="28" max="45" width="0" style="3" hidden="1" customWidth="1"/>
    <col min="46" max="16384" width="9.140625" style="3"/>
  </cols>
  <sheetData>
    <row r="1" spans="1:19" ht="18.75" x14ac:dyDescent="0.25">
      <c r="A1" s="50" t="s">
        <v>126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14"/>
      <c r="S1" s="4"/>
    </row>
    <row r="2" spans="1:19" ht="42" customHeight="1" x14ac:dyDescent="0.25">
      <c r="A2" s="51" t="s">
        <v>111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114.75" customHeight="1" x14ac:dyDescent="0.25">
      <c r="A3" s="52" t="s">
        <v>0</v>
      </c>
      <c r="B3" s="53" t="s">
        <v>1</v>
      </c>
      <c r="C3" s="54" t="s">
        <v>2</v>
      </c>
      <c r="D3" s="55"/>
      <c r="E3" s="55"/>
      <c r="F3" s="56"/>
      <c r="G3" s="60" t="s">
        <v>8</v>
      </c>
      <c r="H3" s="61"/>
      <c r="I3" s="61"/>
      <c r="J3" s="62"/>
      <c r="K3" s="54" t="s">
        <v>10</v>
      </c>
      <c r="L3" s="55"/>
      <c r="M3" s="55"/>
      <c r="N3" s="56"/>
      <c r="O3" s="60" t="s">
        <v>12</v>
      </c>
      <c r="P3" s="61"/>
      <c r="Q3" s="61"/>
      <c r="R3" s="62"/>
      <c r="S3" s="53"/>
    </row>
    <row r="4" spans="1:19" ht="12" customHeight="1" x14ac:dyDescent="0.25">
      <c r="A4" s="52"/>
      <c r="B4" s="53"/>
      <c r="C4" s="57"/>
      <c r="D4" s="58"/>
      <c r="E4" s="58"/>
      <c r="F4" s="59"/>
      <c r="G4" s="60" t="s">
        <v>7</v>
      </c>
      <c r="H4" s="61"/>
      <c r="I4" s="61"/>
      <c r="J4" s="62"/>
      <c r="K4" s="60" t="s">
        <v>9</v>
      </c>
      <c r="L4" s="61"/>
      <c r="M4" s="61"/>
      <c r="N4" s="62"/>
      <c r="O4" s="60" t="s">
        <v>11</v>
      </c>
      <c r="P4" s="61"/>
      <c r="Q4" s="61"/>
      <c r="R4" s="62"/>
      <c r="S4" s="53"/>
    </row>
    <row r="5" spans="1:19" ht="218.25" customHeight="1" x14ac:dyDescent="0.25">
      <c r="A5" s="52"/>
      <c r="B5" s="53"/>
      <c r="C5" s="9" t="s">
        <v>3</v>
      </c>
      <c r="D5" s="9" t="s">
        <v>112</v>
      </c>
      <c r="E5" s="9" t="s">
        <v>113</v>
      </c>
      <c r="F5" s="9" t="s">
        <v>114</v>
      </c>
      <c r="G5" s="9" t="s">
        <v>3</v>
      </c>
      <c r="H5" s="9" t="s">
        <v>112</v>
      </c>
      <c r="I5" s="9" t="s">
        <v>113</v>
      </c>
      <c r="J5" s="9" t="s">
        <v>114</v>
      </c>
      <c r="K5" s="9" t="s">
        <v>3</v>
      </c>
      <c r="L5" s="9" t="s">
        <v>112</v>
      </c>
      <c r="M5" s="9" t="s">
        <v>113</v>
      </c>
      <c r="N5" s="9" t="s">
        <v>114</v>
      </c>
      <c r="O5" s="9" t="s">
        <v>3</v>
      </c>
      <c r="P5" s="9" t="s">
        <v>112</v>
      </c>
      <c r="Q5" s="9" t="s">
        <v>113</v>
      </c>
      <c r="R5" s="9" t="s">
        <v>114</v>
      </c>
      <c r="S5" s="9" t="s">
        <v>115</v>
      </c>
    </row>
    <row r="6" spans="1:19" x14ac:dyDescent="0.25">
      <c r="A6" s="2" t="s">
        <v>4</v>
      </c>
      <c r="B6" s="2" t="s">
        <v>5</v>
      </c>
      <c r="C6" s="1">
        <v>1</v>
      </c>
      <c r="D6" s="1">
        <v>2</v>
      </c>
      <c r="E6" s="1" t="s">
        <v>6</v>
      </c>
      <c r="F6" s="1">
        <v>4</v>
      </c>
      <c r="G6" s="1">
        <v>5</v>
      </c>
      <c r="H6" s="1">
        <v>6</v>
      </c>
      <c r="I6" s="1" t="s">
        <v>118</v>
      </c>
      <c r="J6" s="1">
        <v>8</v>
      </c>
      <c r="K6" s="1">
        <v>9</v>
      </c>
      <c r="L6" s="1">
        <v>10</v>
      </c>
      <c r="M6" s="1" t="s">
        <v>119</v>
      </c>
      <c r="N6" s="1">
        <v>12</v>
      </c>
      <c r="O6" s="1">
        <v>13</v>
      </c>
      <c r="P6" s="1">
        <v>14</v>
      </c>
      <c r="Q6" s="1" t="s">
        <v>120</v>
      </c>
      <c r="R6" s="1">
        <v>16</v>
      </c>
      <c r="S6" s="15">
        <v>17</v>
      </c>
    </row>
    <row r="7" spans="1:19" ht="30" customHeight="1" x14ac:dyDescent="0.25">
      <c r="A7" s="16">
        <v>1</v>
      </c>
      <c r="B7" s="11" t="s">
        <v>27</v>
      </c>
      <c r="C7" s="10">
        <v>409</v>
      </c>
      <c r="D7" s="21">
        <v>380</v>
      </c>
      <c r="E7" s="28">
        <f t="shared" ref="E7:E71" si="0">D7/C7</f>
        <v>0.92909535452322733</v>
      </c>
      <c r="F7" s="17">
        <v>5</v>
      </c>
      <c r="G7" s="12">
        <v>10</v>
      </c>
      <c r="H7" s="12">
        <v>10</v>
      </c>
      <c r="I7" s="17">
        <f>ABS(H7-G7)</f>
        <v>0</v>
      </c>
      <c r="J7" s="18"/>
      <c r="K7" s="12">
        <v>0</v>
      </c>
      <c r="L7" s="12">
        <v>0</v>
      </c>
      <c r="M7" s="17">
        <f>ABS(L7-K7)</f>
        <v>0</v>
      </c>
      <c r="N7" s="18"/>
      <c r="O7" s="12">
        <v>0</v>
      </c>
      <c r="P7" s="12">
        <v>0</v>
      </c>
      <c r="Q7" s="17">
        <f>ABS(P7-O7)</f>
        <v>0</v>
      </c>
      <c r="R7" s="18"/>
      <c r="S7" s="19" t="s">
        <v>127</v>
      </c>
    </row>
    <row r="8" spans="1:19" ht="30" customHeight="1" x14ac:dyDescent="0.25">
      <c r="A8" s="16">
        <v>2</v>
      </c>
      <c r="B8" s="11" t="s">
        <v>28</v>
      </c>
      <c r="C8" s="10">
        <v>87</v>
      </c>
      <c r="D8" s="21">
        <v>87</v>
      </c>
      <c r="E8" s="28">
        <f t="shared" si="0"/>
        <v>1</v>
      </c>
      <c r="F8" s="17">
        <v>5</v>
      </c>
      <c r="G8" s="12">
        <v>10</v>
      </c>
      <c r="H8" s="12">
        <v>10</v>
      </c>
      <c r="I8" s="17">
        <f t="shared" ref="I8:I71" si="1">ABS(H8-G8)</f>
        <v>0</v>
      </c>
      <c r="J8" s="18"/>
      <c r="K8" s="12">
        <v>0</v>
      </c>
      <c r="L8" s="12">
        <v>0</v>
      </c>
      <c r="M8" s="17">
        <f t="shared" ref="M8:M71" si="2">ABS(L8-K8)</f>
        <v>0</v>
      </c>
      <c r="N8" s="18"/>
      <c r="O8" s="12">
        <v>0</v>
      </c>
      <c r="P8" s="12">
        <v>0</v>
      </c>
      <c r="Q8" s="17">
        <f t="shared" ref="Q8:Q71" si="3">ABS(P8-O8)</f>
        <v>0</v>
      </c>
      <c r="R8" s="18"/>
      <c r="S8" s="19" t="s">
        <v>116</v>
      </c>
    </row>
    <row r="9" spans="1:19" ht="30" customHeight="1" x14ac:dyDescent="0.25">
      <c r="A9" s="16">
        <v>3</v>
      </c>
      <c r="B9" s="11" t="s">
        <v>29</v>
      </c>
      <c r="C9" s="10">
        <v>290</v>
      </c>
      <c r="D9" s="22">
        <v>290</v>
      </c>
      <c r="E9" s="28">
        <f t="shared" si="0"/>
        <v>1</v>
      </c>
      <c r="F9" s="17">
        <v>5</v>
      </c>
      <c r="G9" s="12">
        <v>10</v>
      </c>
      <c r="H9" s="12">
        <v>10</v>
      </c>
      <c r="I9" s="17">
        <f t="shared" si="1"/>
        <v>0</v>
      </c>
      <c r="J9" s="18"/>
      <c r="K9" s="12">
        <v>0</v>
      </c>
      <c r="L9" s="12">
        <v>0</v>
      </c>
      <c r="M9" s="17">
        <f t="shared" si="2"/>
        <v>0</v>
      </c>
      <c r="N9" s="18"/>
      <c r="O9" s="12">
        <v>0</v>
      </c>
      <c r="P9" s="12">
        <v>0</v>
      </c>
      <c r="Q9" s="17">
        <f t="shared" si="3"/>
        <v>0</v>
      </c>
      <c r="R9" s="18"/>
      <c r="S9" s="19" t="s">
        <v>116</v>
      </c>
    </row>
    <row r="10" spans="1:19" s="5" customFormat="1" ht="30" customHeight="1" x14ac:dyDescent="0.25">
      <c r="A10" s="24">
        <v>4</v>
      </c>
      <c r="B10" s="25" t="s">
        <v>30</v>
      </c>
      <c r="C10" s="26">
        <v>550</v>
      </c>
      <c r="D10" s="27">
        <v>526</v>
      </c>
      <c r="E10" s="28">
        <f t="shared" si="0"/>
        <v>0.95636363636363642</v>
      </c>
      <c r="F10" s="29">
        <v>5</v>
      </c>
      <c r="G10" s="13">
        <v>10</v>
      </c>
      <c r="H10" s="13">
        <v>10</v>
      </c>
      <c r="I10" s="17">
        <f t="shared" si="1"/>
        <v>0</v>
      </c>
      <c r="J10" s="18"/>
      <c r="K10" s="13">
        <v>0</v>
      </c>
      <c r="L10" s="13">
        <v>0</v>
      </c>
      <c r="M10" s="17">
        <f t="shared" si="2"/>
        <v>0</v>
      </c>
      <c r="N10" s="18"/>
      <c r="O10" s="13">
        <v>0</v>
      </c>
      <c r="P10" s="13">
        <v>0</v>
      </c>
      <c r="Q10" s="17">
        <f t="shared" si="3"/>
        <v>0</v>
      </c>
      <c r="R10" s="18"/>
      <c r="S10" s="19" t="s">
        <v>116</v>
      </c>
    </row>
    <row r="11" spans="1:19" ht="30" customHeight="1" x14ac:dyDescent="0.25">
      <c r="A11" s="24">
        <v>5</v>
      </c>
      <c r="B11" s="25" t="s">
        <v>31</v>
      </c>
      <c r="C11" s="30">
        <v>140</v>
      </c>
      <c r="D11" s="27">
        <v>140</v>
      </c>
      <c r="E11" s="28">
        <f t="shared" si="0"/>
        <v>1</v>
      </c>
      <c r="F11" s="29">
        <v>5</v>
      </c>
      <c r="G11" s="12">
        <v>10</v>
      </c>
      <c r="H11" s="12">
        <v>10</v>
      </c>
      <c r="I11" s="17">
        <f t="shared" si="1"/>
        <v>0</v>
      </c>
      <c r="J11" s="18"/>
      <c r="K11" s="12">
        <v>0</v>
      </c>
      <c r="L11" s="12">
        <v>0</v>
      </c>
      <c r="M11" s="17">
        <f t="shared" si="2"/>
        <v>0</v>
      </c>
      <c r="N11" s="18"/>
      <c r="O11" s="12">
        <v>0</v>
      </c>
      <c r="P11" s="12">
        <v>0</v>
      </c>
      <c r="Q11" s="17">
        <f t="shared" si="3"/>
        <v>0</v>
      </c>
      <c r="R11" s="18"/>
      <c r="S11" s="19" t="s">
        <v>116</v>
      </c>
    </row>
    <row r="12" spans="1:19" ht="30" customHeight="1" x14ac:dyDescent="0.25">
      <c r="A12" s="24">
        <v>6</v>
      </c>
      <c r="B12" s="25" t="s">
        <v>32</v>
      </c>
      <c r="C12" s="30">
        <v>320</v>
      </c>
      <c r="D12" s="27">
        <v>320</v>
      </c>
      <c r="E12" s="28">
        <f t="shared" si="0"/>
        <v>1</v>
      </c>
      <c r="F12" s="29">
        <v>5</v>
      </c>
      <c r="G12" s="12">
        <v>10</v>
      </c>
      <c r="H12" s="12">
        <v>10</v>
      </c>
      <c r="I12" s="17">
        <f t="shared" si="1"/>
        <v>0</v>
      </c>
      <c r="J12" s="18"/>
      <c r="K12" s="12">
        <v>0</v>
      </c>
      <c r="L12" s="12">
        <v>0</v>
      </c>
      <c r="M12" s="17">
        <f t="shared" si="2"/>
        <v>0</v>
      </c>
      <c r="N12" s="18"/>
      <c r="O12" s="12">
        <v>0</v>
      </c>
      <c r="P12" s="12">
        <v>0</v>
      </c>
      <c r="Q12" s="17">
        <f t="shared" si="3"/>
        <v>0</v>
      </c>
      <c r="R12" s="18"/>
      <c r="S12" s="19" t="s">
        <v>116</v>
      </c>
    </row>
    <row r="13" spans="1:19" ht="30" customHeight="1" x14ac:dyDescent="0.25">
      <c r="A13" s="24">
        <v>7</v>
      </c>
      <c r="B13" s="25" t="s">
        <v>33</v>
      </c>
      <c r="C13" s="30">
        <v>280</v>
      </c>
      <c r="D13" s="27">
        <v>266</v>
      </c>
      <c r="E13" s="28">
        <f t="shared" si="0"/>
        <v>0.95</v>
      </c>
      <c r="F13" s="29">
        <v>5</v>
      </c>
      <c r="G13" s="12">
        <v>10</v>
      </c>
      <c r="H13" s="12">
        <v>10</v>
      </c>
      <c r="I13" s="17">
        <f t="shared" si="1"/>
        <v>0</v>
      </c>
      <c r="J13" s="18"/>
      <c r="K13" s="12">
        <v>0</v>
      </c>
      <c r="L13" s="12">
        <v>0</v>
      </c>
      <c r="M13" s="17">
        <f t="shared" si="2"/>
        <v>0</v>
      </c>
      <c r="N13" s="18"/>
      <c r="O13" s="12">
        <v>0</v>
      </c>
      <c r="P13" s="12">
        <v>0</v>
      </c>
      <c r="Q13" s="17">
        <f t="shared" si="3"/>
        <v>0</v>
      </c>
      <c r="R13" s="18"/>
      <c r="S13" s="19" t="s">
        <v>116</v>
      </c>
    </row>
    <row r="14" spans="1:19" s="5" customFormat="1" ht="30" customHeight="1" x14ac:dyDescent="0.25">
      <c r="A14" s="24">
        <v>8</v>
      </c>
      <c r="B14" s="25" t="s">
        <v>34</v>
      </c>
      <c r="C14" s="26">
        <v>68</v>
      </c>
      <c r="D14" s="27">
        <v>68</v>
      </c>
      <c r="E14" s="28">
        <f t="shared" si="0"/>
        <v>1</v>
      </c>
      <c r="F14" s="29">
        <v>5</v>
      </c>
      <c r="G14" s="13">
        <v>10</v>
      </c>
      <c r="H14" s="13">
        <v>10</v>
      </c>
      <c r="I14" s="17">
        <f t="shared" si="1"/>
        <v>0</v>
      </c>
      <c r="J14" s="18"/>
      <c r="K14" s="20">
        <v>0</v>
      </c>
      <c r="L14" s="20">
        <v>0</v>
      </c>
      <c r="M14" s="17">
        <f t="shared" si="2"/>
        <v>0</v>
      </c>
      <c r="N14" s="18"/>
      <c r="O14" s="20">
        <v>0</v>
      </c>
      <c r="P14" s="20">
        <v>0</v>
      </c>
      <c r="Q14" s="17">
        <f t="shared" si="3"/>
        <v>0</v>
      </c>
      <c r="R14" s="18"/>
      <c r="S14" s="19" t="s">
        <v>116</v>
      </c>
    </row>
    <row r="15" spans="1:19" s="5" customFormat="1" ht="30" customHeight="1" x14ac:dyDescent="0.25">
      <c r="A15" s="24">
        <v>9</v>
      </c>
      <c r="B15" s="25" t="s">
        <v>35</v>
      </c>
      <c r="C15" s="26">
        <v>290</v>
      </c>
      <c r="D15" s="27">
        <v>302</v>
      </c>
      <c r="E15" s="28">
        <f t="shared" si="0"/>
        <v>1.0413793103448277</v>
      </c>
      <c r="F15" s="29">
        <v>5</v>
      </c>
      <c r="G15" s="12">
        <v>10</v>
      </c>
      <c r="H15" s="12">
        <v>10</v>
      </c>
      <c r="I15" s="17">
        <f t="shared" si="1"/>
        <v>0</v>
      </c>
      <c r="J15" s="18"/>
      <c r="K15" s="12">
        <v>0</v>
      </c>
      <c r="L15" s="12">
        <v>0</v>
      </c>
      <c r="M15" s="17">
        <f t="shared" si="2"/>
        <v>0</v>
      </c>
      <c r="N15" s="18"/>
      <c r="O15" s="12">
        <v>0</v>
      </c>
      <c r="P15" s="12">
        <v>0</v>
      </c>
      <c r="Q15" s="17">
        <f t="shared" si="3"/>
        <v>0</v>
      </c>
      <c r="R15" s="18"/>
      <c r="S15" s="19" t="s">
        <v>116</v>
      </c>
    </row>
    <row r="16" spans="1:19" ht="30" customHeight="1" x14ac:dyDescent="0.25">
      <c r="A16" s="24">
        <v>10</v>
      </c>
      <c r="B16" s="25" t="s">
        <v>36</v>
      </c>
      <c r="C16" s="30">
        <v>163</v>
      </c>
      <c r="D16" s="27">
        <v>163</v>
      </c>
      <c r="E16" s="28">
        <f t="shared" si="0"/>
        <v>1</v>
      </c>
      <c r="F16" s="29">
        <v>5</v>
      </c>
      <c r="G16" s="12">
        <v>10</v>
      </c>
      <c r="H16" s="12">
        <v>10</v>
      </c>
      <c r="I16" s="17">
        <f t="shared" si="1"/>
        <v>0</v>
      </c>
      <c r="J16" s="18"/>
      <c r="K16" s="12">
        <v>0</v>
      </c>
      <c r="L16" s="12">
        <v>0</v>
      </c>
      <c r="M16" s="17">
        <f t="shared" si="2"/>
        <v>0</v>
      </c>
      <c r="N16" s="18"/>
      <c r="O16" s="12">
        <v>0</v>
      </c>
      <c r="P16" s="12">
        <v>0</v>
      </c>
      <c r="Q16" s="17">
        <f t="shared" si="3"/>
        <v>0</v>
      </c>
      <c r="R16" s="18"/>
      <c r="S16" s="19" t="s">
        <v>116</v>
      </c>
    </row>
    <row r="17" spans="1:19" ht="30" customHeight="1" x14ac:dyDescent="0.25">
      <c r="A17" s="24">
        <v>11</v>
      </c>
      <c r="B17" s="25" t="s">
        <v>37</v>
      </c>
      <c r="C17" s="30">
        <v>383</v>
      </c>
      <c r="D17" s="27">
        <v>383</v>
      </c>
      <c r="E17" s="28">
        <f t="shared" si="0"/>
        <v>1</v>
      </c>
      <c r="F17" s="29">
        <v>5</v>
      </c>
      <c r="G17" s="12">
        <v>10</v>
      </c>
      <c r="H17" s="12">
        <v>10</v>
      </c>
      <c r="I17" s="17">
        <f t="shared" si="1"/>
        <v>0</v>
      </c>
      <c r="J17" s="18"/>
      <c r="K17" s="12">
        <v>0</v>
      </c>
      <c r="L17" s="12">
        <v>0</v>
      </c>
      <c r="M17" s="17">
        <f t="shared" si="2"/>
        <v>0</v>
      </c>
      <c r="N17" s="18"/>
      <c r="O17" s="12">
        <v>0</v>
      </c>
      <c r="P17" s="12">
        <v>0</v>
      </c>
      <c r="Q17" s="17">
        <f t="shared" si="3"/>
        <v>0</v>
      </c>
      <c r="R17" s="18"/>
      <c r="S17" s="19" t="s">
        <v>116</v>
      </c>
    </row>
    <row r="18" spans="1:19" ht="30" customHeight="1" x14ac:dyDescent="0.25">
      <c r="A18" s="24">
        <v>12</v>
      </c>
      <c r="B18" s="25" t="s">
        <v>38</v>
      </c>
      <c r="C18" s="30">
        <v>121</v>
      </c>
      <c r="D18" s="31">
        <v>121</v>
      </c>
      <c r="E18" s="28">
        <f t="shared" si="0"/>
        <v>1</v>
      </c>
      <c r="F18" s="29">
        <v>5</v>
      </c>
      <c r="G18" s="12">
        <v>10</v>
      </c>
      <c r="H18" s="12">
        <v>10</v>
      </c>
      <c r="I18" s="17">
        <f t="shared" si="1"/>
        <v>0</v>
      </c>
      <c r="J18" s="18"/>
      <c r="K18" s="12">
        <v>0</v>
      </c>
      <c r="L18" s="12">
        <v>0</v>
      </c>
      <c r="M18" s="17">
        <f t="shared" si="2"/>
        <v>0</v>
      </c>
      <c r="N18" s="18"/>
      <c r="O18" s="12">
        <v>0</v>
      </c>
      <c r="P18" s="12">
        <v>0</v>
      </c>
      <c r="Q18" s="17">
        <f t="shared" si="3"/>
        <v>0</v>
      </c>
      <c r="R18" s="18"/>
      <c r="S18" s="19" t="s">
        <v>116</v>
      </c>
    </row>
    <row r="19" spans="1:19" ht="30" customHeight="1" x14ac:dyDescent="0.25">
      <c r="A19" s="24">
        <v>13</v>
      </c>
      <c r="B19" s="25" t="s">
        <v>39</v>
      </c>
      <c r="C19" s="30">
        <v>105</v>
      </c>
      <c r="D19" s="32">
        <v>101</v>
      </c>
      <c r="E19" s="28">
        <f t="shared" si="0"/>
        <v>0.96190476190476193</v>
      </c>
      <c r="F19" s="29">
        <v>5</v>
      </c>
      <c r="G19" s="12">
        <v>10</v>
      </c>
      <c r="H19" s="12">
        <v>10</v>
      </c>
      <c r="I19" s="17">
        <f t="shared" si="1"/>
        <v>0</v>
      </c>
      <c r="J19" s="18"/>
      <c r="K19" s="12">
        <v>0</v>
      </c>
      <c r="L19" s="12">
        <v>0</v>
      </c>
      <c r="M19" s="17">
        <f t="shared" si="2"/>
        <v>0</v>
      </c>
      <c r="N19" s="18"/>
      <c r="O19" s="12">
        <v>0</v>
      </c>
      <c r="P19" s="12">
        <v>0</v>
      </c>
      <c r="Q19" s="17">
        <f t="shared" si="3"/>
        <v>0</v>
      </c>
      <c r="R19" s="18"/>
      <c r="S19" s="19" t="s">
        <v>116</v>
      </c>
    </row>
    <row r="20" spans="1:19" ht="30" customHeight="1" x14ac:dyDescent="0.25">
      <c r="A20" s="24">
        <v>14</v>
      </c>
      <c r="B20" s="25" t="s">
        <v>40</v>
      </c>
      <c r="C20" s="30">
        <v>425</v>
      </c>
      <c r="D20" s="33">
        <v>425</v>
      </c>
      <c r="E20" s="28">
        <f t="shared" si="0"/>
        <v>1</v>
      </c>
      <c r="F20" s="29">
        <v>5</v>
      </c>
      <c r="G20" s="12">
        <v>10</v>
      </c>
      <c r="H20" s="12">
        <v>10</v>
      </c>
      <c r="I20" s="17">
        <f t="shared" si="1"/>
        <v>0</v>
      </c>
      <c r="J20" s="18"/>
      <c r="K20" s="12">
        <v>0</v>
      </c>
      <c r="L20" s="12">
        <v>0</v>
      </c>
      <c r="M20" s="17">
        <f t="shared" si="2"/>
        <v>0</v>
      </c>
      <c r="N20" s="18"/>
      <c r="O20" s="12">
        <v>0</v>
      </c>
      <c r="P20" s="12">
        <v>0</v>
      </c>
      <c r="Q20" s="17">
        <f t="shared" si="3"/>
        <v>0</v>
      </c>
      <c r="R20" s="18"/>
      <c r="S20" s="19" t="s">
        <v>116</v>
      </c>
    </row>
    <row r="21" spans="1:19" ht="30" customHeight="1" x14ac:dyDescent="0.25">
      <c r="A21" s="24">
        <v>15</v>
      </c>
      <c r="B21" s="25" t="s">
        <v>41</v>
      </c>
      <c r="C21" s="30">
        <v>195</v>
      </c>
      <c r="D21" s="33">
        <v>190</v>
      </c>
      <c r="E21" s="28">
        <f t="shared" si="0"/>
        <v>0.97435897435897434</v>
      </c>
      <c r="F21" s="29">
        <v>5</v>
      </c>
      <c r="G21" s="12">
        <v>10</v>
      </c>
      <c r="H21" s="12">
        <v>10</v>
      </c>
      <c r="I21" s="17">
        <f t="shared" si="1"/>
        <v>0</v>
      </c>
      <c r="J21" s="18"/>
      <c r="K21" s="12">
        <v>0</v>
      </c>
      <c r="L21" s="12">
        <v>0</v>
      </c>
      <c r="M21" s="17">
        <f t="shared" si="2"/>
        <v>0</v>
      </c>
      <c r="N21" s="18"/>
      <c r="O21" s="12">
        <v>0</v>
      </c>
      <c r="P21" s="12">
        <v>0</v>
      </c>
      <c r="Q21" s="17">
        <f t="shared" si="3"/>
        <v>0</v>
      </c>
      <c r="R21" s="18"/>
      <c r="S21" s="19" t="s">
        <v>116</v>
      </c>
    </row>
    <row r="22" spans="1:19" ht="30" customHeight="1" x14ac:dyDescent="0.25">
      <c r="A22" s="24">
        <v>16</v>
      </c>
      <c r="B22" s="25" t="s">
        <v>42</v>
      </c>
      <c r="C22" s="30">
        <v>290</v>
      </c>
      <c r="D22" s="32">
        <v>275</v>
      </c>
      <c r="E22" s="28">
        <f t="shared" si="0"/>
        <v>0.94827586206896552</v>
      </c>
      <c r="F22" s="29">
        <v>5</v>
      </c>
      <c r="G22" s="12">
        <v>10</v>
      </c>
      <c r="H22" s="12">
        <v>10</v>
      </c>
      <c r="I22" s="17">
        <f t="shared" si="1"/>
        <v>0</v>
      </c>
      <c r="J22" s="18"/>
      <c r="K22" s="12">
        <v>0</v>
      </c>
      <c r="L22" s="12">
        <v>0</v>
      </c>
      <c r="M22" s="17">
        <f t="shared" si="2"/>
        <v>0</v>
      </c>
      <c r="N22" s="18"/>
      <c r="O22" s="12">
        <v>0</v>
      </c>
      <c r="P22" s="12">
        <v>0</v>
      </c>
      <c r="Q22" s="17">
        <f t="shared" si="3"/>
        <v>0</v>
      </c>
      <c r="R22" s="18"/>
      <c r="S22" s="19" t="s">
        <v>116</v>
      </c>
    </row>
    <row r="23" spans="1:19" ht="30" customHeight="1" x14ac:dyDescent="0.25">
      <c r="A23" s="24">
        <v>17</v>
      </c>
      <c r="B23" s="25" t="s">
        <v>43</v>
      </c>
      <c r="C23" s="30">
        <v>315</v>
      </c>
      <c r="D23" s="34">
        <v>315</v>
      </c>
      <c r="E23" s="28">
        <f t="shared" si="0"/>
        <v>1</v>
      </c>
      <c r="F23" s="29">
        <v>5</v>
      </c>
      <c r="G23" s="12">
        <v>10</v>
      </c>
      <c r="H23" s="12">
        <v>10</v>
      </c>
      <c r="I23" s="17">
        <f t="shared" si="1"/>
        <v>0</v>
      </c>
      <c r="J23" s="18"/>
      <c r="K23" s="12">
        <v>0</v>
      </c>
      <c r="L23" s="12">
        <v>0</v>
      </c>
      <c r="M23" s="17">
        <f t="shared" si="2"/>
        <v>0</v>
      </c>
      <c r="N23" s="18"/>
      <c r="O23" s="12">
        <v>0</v>
      </c>
      <c r="P23" s="12">
        <v>0</v>
      </c>
      <c r="Q23" s="17">
        <f t="shared" si="3"/>
        <v>0</v>
      </c>
      <c r="R23" s="18"/>
      <c r="S23" s="19" t="s">
        <v>116</v>
      </c>
    </row>
    <row r="24" spans="1:19" ht="30" customHeight="1" x14ac:dyDescent="0.25">
      <c r="A24" s="24">
        <v>18</v>
      </c>
      <c r="B24" s="25" t="s">
        <v>44</v>
      </c>
      <c r="C24" s="30">
        <v>217</v>
      </c>
      <c r="D24" s="32">
        <v>217</v>
      </c>
      <c r="E24" s="28">
        <f t="shared" si="0"/>
        <v>1</v>
      </c>
      <c r="F24" s="29">
        <v>5</v>
      </c>
      <c r="G24" s="12">
        <v>10</v>
      </c>
      <c r="H24" s="12">
        <v>10</v>
      </c>
      <c r="I24" s="17">
        <f t="shared" si="1"/>
        <v>0</v>
      </c>
      <c r="J24" s="18"/>
      <c r="K24" s="12">
        <v>0</v>
      </c>
      <c r="L24" s="12">
        <v>0</v>
      </c>
      <c r="M24" s="17">
        <f t="shared" si="2"/>
        <v>0</v>
      </c>
      <c r="N24" s="18"/>
      <c r="O24" s="12">
        <v>0</v>
      </c>
      <c r="P24" s="12">
        <v>0</v>
      </c>
      <c r="Q24" s="17">
        <f t="shared" si="3"/>
        <v>0</v>
      </c>
      <c r="R24" s="18"/>
      <c r="S24" s="19" t="s">
        <v>116</v>
      </c>
    </row>
    <row r="25" spans="1:19" ht="30" customHeight="1" x14ac:dyDescent="0.25">
      <c r="A25" s="24">
        <v>19</v>
      </c>
      <c r="B25" s="25" t="s">
        <v>45</v>
      </c>
      <c r="C25" s="30">
        <v>161</v>
      </c>
      <c r="D25" s="32">
        <v>161</v>
      </c>
      <c r="E25" s="28">
        <f t="shared" si="0"/>
        <v>1</v>
      </c>
      <c r="F25" s="29">
        <v>5</v>
      </c>
      <c r="G25" s="12">
        <v>10</v>
      </c>
      <c r="H25" s="12">
        <v>10</v>
      </c>
      <c r="I25" s="17">
        <f t="shared" si="1"/>
        <v>0</v>
      </c>
      <c r="J25" s="18"/>
      <c r="K25" s="12">
        <v>0</v>
      </c>
      <c r="L25" s="12">
        <v>0</v>
      </c>
      <c r="M25" s="17">
        <f t="shared" si="2"/>
        <v>0</v>
      </c>
      <c r="N25" s="18"/>
      <c r="O25" s="12">
        <v>0</v>
      </c>
      <c r="P25" s="12">
        <v>0</v>
      </c>
      <c r="Q25" s="17">
        <f t="shared" si="3"/>
        <v>0</v>
      </c>
      <c r="R25" s="18"/>
      <c r="S25" s="19" t="s">
        <v>116</v>
      </c>
    </row>
    <row r="26" spans="1:19" ht="30" customHeight="1" x14ac:dyDescent="0.25">
      <c r="A26" s="24">
        <v>20</v>
      </c>
      <c r="B26" s="25" t="s">
        <v>46</v>
      </c>
      <c r="C26" s="30">
        <v>215</v>
      </c>
      <c r="D26" s="48">
        <v>215</v>
      </c>
      <c r="E26" s="28">
        <f t="shared" si="0"/>
        <v>1</v>
      </c>
      <c r="F26" s="29">
        <v>5</v>
      </c>
      <c r="G26" s="12">
        <v>10</v>
      </c>
      <c r="H26" s="12">
        <v>10</v>
      </c>
      <c r="I26" s="17">
        <f t="shared" si="1"/>
        <v>0</v>
      </c>
      <c r="J26" s="18"/>
      <c r="K26" s="12">
        <v>0</v>
      </c>
      <c r="L26" s="12">
        <v>0</v>
      </c>
      <c r="M26" s="17">
        <f t="shared" si="2"/>
        <v>0</v>
      </c>
      <c r="N26" s="18"/>
      <c r="O26" s="12">
        <v>0</v>
      </c>
      <c r="P26" s="12">
        <v>0</v>
      </c>
      <c r="Q26" s="17">
        <f t="shared" si="3"/>
        <v>0</v>
      </c>
      <c r="R26" s="18"/>
      <c r="S26" s="19" t="s">
        <v>116</v>
      </c>
    </row>
    <row r="27" spans="1:19" ht="30" customHeight="1" x14ac:dyDescent="0.25">
      <c r="A27" s="24">
        <v>21</v>
      </c>
      <c r="B27" s="25" t="s">
        <v>47</v>
      </c>
      <c r="C27" s="30">
        <v>225</v>
      </c>
      <c r="D27" s="33">
        <v>220</v>
      </c>
      <c r="E27" s="28">
        <f t="shared" si="0"/>
        <v>0.97777777777777775</v>
      </c>
      <c r="F27" s="29">
        <v>5</v>
      </c>
      <c r="G27" s="12">
        <v>10</v>
      </c>
      <c r="H27" s="12">
        <v>10</v>
      </c>
      <c r="I27" s="17">
        <f t="shared" si="1"/>
        <v>0</v>
      </c>
      <c r="J27" s="18"/>
      <c r="K27" s="12">
        <v>0</v>
      </c>
      <c r="L27" s="12">
        <v>0</v>
      </c>
      <c r="M27" s="17">
        <f t="shared" si="2"/>
        <v>0</v>
      </c>
      <c r="N27" s="18"/>
      <c r="O27" s="12">
        <v>0</v>
      </c>
      <c r="P27" s="12">
        <v>0</v>
      </c>
      <c r="Q27" s="17">
        <f t="shared" si="3"/>
        <v>0</v>
      </c>
      <c r="R27" s="18"/>
      <c r="S27" s="19" t="s">
        <v>116</v>
      </c>
    </row>
    <row r="28" spans="1:19" ht="30" customHeight="1" x14ac:dyDescent="0.25">
      <c r="A28" s="24">
        <v>22</v>
      </c>
      <c r="B28" s="25" t="s">
        <v>48</v>
      </c>
      <c r="C28" s="30">
        <v>162</v>
      </c>
      <c r="D28" s="33">
        <v>161</v>
      </c>
      <c r="E28" s="28">
        <f t="shared" si="0"/>
        <v>0.99382716049382713</v>
      </c>
      <c r="F28" s="29">
        <v>5</v>
      </c>
      <c r="G28" s="12">
        <v>10</v>
      </c>
      <c r="H28" s="12">
        <v>10</v>
      </c>
      <c r="I28" s="17">
        <f t="shared" si="1"/>
        <v>0</v>
      </c>
      <c r="J28" s="18"/>
      <c r="K28" s="12">
        <v>0</v>
      </c>
      <c r="L28" s="12">
        <v>0</v>
      </c>
      <c r="M28" s="17">
        <f t="shared" si="2"/>
        <v>0</v>
      </c>
      <c r="N28" s="18"/>
      <c r="O28" s="12">
        <v>0</v>
      </c>
      <c r="P28" s="12">
        <v>0</v>
      </c>
      <c r="Q28" s="17">
        <f t="shared" si="3"/>
        <v>0</v>
      </c>
      <c r="R28" s="18"/>
      <c r="S28" s="19" t="s">
        <v>116</v>
      </c>
    </row>
    <row r="29" spans="1:19" ht="30" customHeight="1" x14ac:dyDescent="0.25">
      <c r="A29" s="24">
        <v>23</v>
      </c>
      <c r="B29" s="25" t="s">
        <v>49</v>
      </c>
      <c r="C29" s="30">
        <v>218</v>
      </c>
      <c r="D29" s="32">
        <v>209</v>
      </c>
      <c r="E29" s="28">
        <f t="shared" si="0"/>
        <v>0.95871559633027525</v>
      </c>
      <c r="F29" s="29">
        <v>5</v>
      </c>
      <c r="G29" s="12">
        <v>10</v>
      </c>
      <c r="H29" s="12">
        <v>10</v>
      </c>
      <c r="I29" s="17">
        <f t="shared" si="1"/>
        <v>0</v>
      </c>
      <c r="J29" s="18"/>
      <c r="K29" s="12">
        <v>0</v>
      </c>
      <c r="L29" s="12">
        <v>0</v>
      </c>
      <c r="M29" s="17">
        <f t="shared" si="2"/>
        <v>0</v>
      </c>
      <c r="N29" s="18"/>
      <c r="O29" s="12">
        <v>0</v>
      </c>
      <c r="P29" s="12">
        <v>0</v>
      </c>
      <c r="Q29" s="17">
        <f t="shared" si="3"/>
        <v>0</v>
      </c>
      <c r="R29" s="18"/>
      <c r="S29" s="19" t="s">
        <v>116</v>
      </c>
    </row>
    <row r="30" spans="1:19" ht="30" customHeight="1" x14ac:dyDescent="0.25">
      <c r="A30" s="24">
        <v>24</v>
      </c>
      <c r="B30" s="25" t="s">
        <v>50</v>
      </c>
      <c r="C30" s="30">
        <v>187</v>
      </c>
      <c r="D30" s="32">
        <v>187</v>
      </c>
      <c r="E30" s="28">
        <f t="shared" si="0"/>
        <v>1</v>
      </c>
      <c r="F30" s="29">
        <v>5</v>
      </c>
      <c r="G30" s="12">
        <v>10</v>
      </c>
      <c r="H30" s="12">
        <v>10</v>
      </c>
      <c r="I30" s="17">
        <f t="shared" si="1"/>
        <v>0</v>
      </c>
      <c r="J30" s="18"/>
      <c r="K30" s="12">
        <v>0</v>
      </c>
      <c r="L30" s="12">
        <v>0</v>
      </c>
      <c r="M30" s="17">
        <f t="shared" si="2"/>
        <v>0</v>
      </c>
      <c r="N30" s="18"/>
      <c r="O30" s="12">
        <v>0</v>
      </c>
      <c r="P30" s="12">
        <v>0</v>
      </c>
      <c r="Q30" s="17">
        <f t="shared" si="3"/>
        <v>0</v>
      </c>
      <c r="R30" s="18"/>
      <c r="S30" s="19" t="s">
        <v>116</v>
      </c>
    </row>
    <row r="31" spans="1:19" ht="30" customHeight="1" x14ac:dyDescent="0.25">
      <c r="A31" s="24">
        <v>25</v>
      </c>
      <c r="B31" s="25" t="s">
        <v>51</v>
      </c>
      <c r="C31" s="30">
        <v>352</v>
      </c>
      <c r="D31" s="32">
        <v>352</v>
      </c>
      <c r="E31" s="28">
        <f t="shared" si="0"/>
        <v>1</v>
      </c>
      <c r="F31" s="29">
        <v>5</v>
      </c>
      <c r="G31" s="12">
        <v>10</v>
      </c>
      <c r="H31" s="12">
        <v>10</v>
      </c>
      <c r="I31" s="17">
        <f t="shared" si="1"/>
        <v>0</v>
      </c>
      <c r="J31" s="18"/>
      <c r="K31" s="12">
        <v>0</v>
      </c>
      <c r="L31" s="12">
        <v>0</v>
      </c>
      <c r="M31" s="17">
        <f t="shared" si="2"/>
        <v>0</v>
      </c>
      <c r="N31" s="18"/>
      <c r="O31" s="12">
        <v>0</v>
      </c>
      <c r="P31" s="12">
        <v>0</v>
      </c>
      <c r="Q31" s="17">
        <f t="shared" si="3"/>
        <v>0</v>
      </c>
      <c r="R31" s="18"/>
      <c r="S31" s="19" t="s">
        <v>116</v>
      </c>
    </row>
    <row r="32" spans="1:19" ht="30" customHeight="1" x14ac:dyDescent="0.25">
      <c r="A32" s="24">
        <v>26</v>
      </c>
      <c r="B32" s="25" t="s">
        <v>52</v>
      </c>
      <c r="C32" s="30">
        <v>345</v>
      </c>
      <c r="D32" s="35">
        <v>345</v>
      </c>
      <c r="E32" s="28">
        <f t="shared" si="0"/>
        <v>1</v>
      </c>
      <c r="F32" s="29">
        <v>5</v>
      </c>
      <c r="G32" s="12">
        <v>10</v>
      </c>
      <c r="H32" s="12">
        <v>10</v>
      </c>
      <c r="I32" s="17">
        <f t="shared" si="1"/>
        <v>0</v>
      </c>
      <c r="J32" s="18"/>
      <c r="K32" s="12">
        <v>0</v>
      </c>
      <c r="L32" s="12">
        <v>0</v>
      </c>
      <c r="M32" s="17">
        <f t="shared" si="2"/>
        <v>0</v>
      </c>
      <c r="N32" s="18"/>
      <c r="O32" s="12">
        <v>0</v>
      </c>
      <c r="P32" s="12">
        <v>0</v>
      </c>
      <c r="Q32" s="17">
        <f t="shared" si="3"/>
        <v>0</v>
      </c>
      <c r="R32" s="18"/>
      <c r="S32" s="19" t="s">
        <v>116</v>
      </c>
    </row>
    <row r="33" spans="1:19" ht="30" customHeight="1" x14ac:dyDescent="0.25">
      <c r="A33" s="24">
        <v>27</v>
      </c>
      <c r="B33" s="25" t="s">
        <v>53</v>
      </c>
      <c r="C33" s="30">
        <v>325</v>
      </c>
      <c r="D33" s="32">
        <v>325</v>
      </c>
      <c r="E33" s="28">
        <f t="shared" si="0"/>
        <v>1</v>
      </c>
      <c r="F33" s="29">
        <v>5</v>
      </c>
      <c r="G33" s="12">
        <v>10</v>
      </c>
      <c r="H33" s="12">
        <v>10</v>
      </c>
      <c r="I33" s="17">
        <f t="shared" si="1"/>
        <v>0</v>
      </c>
      <c r="J33" s="18"/>
      <c r="K33" s="12">
        <v>0</v>
      </c>
      <c r="L33" s="12">
        <v>0</v>
      </c>
      <c r="M33" s="17">
        <f t="shared" si="2"/>
        <v>0</v>
      </c>
      <c r="N33" s="18"/>
      <c r="O33" s="12">
        <v>0</v>
      </c>
      <c r="P33" s="12">
        <v>0</v>
      </c>
      <c r="Q33" s="17">
        <f t="shared" si="3"/>
        <v>0</v>
      </c>
      <c r="R33" s="18"/>
      <c r="S33" s="19" t="s">
        <v>116</v>
      </c>
    </row>
    <row r="34" spans="1:19" ht="30" customHeight="1" x14ac:dyDescent="0.25">
      <c r="A34" s="24">
        <v>28</v>
      </c>
      <c r="B34" s="25" t="s">
        <v>54</v>
      </c>
      <c r="C34" s="30">
        <v>80</v>
      </c>
      <c r="D34" s="32">
        <v>82</v>
      </c>
      <c r="E34" s="28">
        <f t="shared" si="0"/>
        <v>1.0249999999999999</v>
      </c>
      <c r="F34" s="29">
        <v>5</v>
      </c>
      <c r="G34" s="12">
        <v>10</v>
      </c>
      <c r="H34" s="12">
        <v>10</v>
      </c>
      <c r="I34" s="17">
        <f t="shared" si="1"/>
        <v>0</v>
      </c>
      <c r="J34" s="18"/>
      <c r="K34" s="12">
        <v>0</v>
      </c>
      <c r="L34" s="12">
        <v>0</v>
      </c>
      <c r="M34" s="17">
        <f t="shared" si="2"/>
        <v>0</v>
      </c>
      <c r="N34" s="18"/>
      <c r="O34" s="12">
        <v>0</v>
      </c>
      <c r="P34" s="12">
        <v>0</v>
      </c>
      <c r="Q34" s="17">
        <f t="shared" si="3"/>
        <v>0</v>
      </c>
      <c r="R34" s="18"/>
      <c r="S34" s="19" t="s">
        <v>116</v>
      </c>
    </row>
    <row r="35" spans="1:19" ht="30" customHeight="1" x14ac:dyDescent="0.25">
      <c r="A35" s="24">
        <v>29</v>
      </c>
      <c r="B35" s="25" t="s">
        <v>55</v>
      </c>
      <c r="C35" s="30">
        <v>84</v>
      </c>
      <c r="D35" s="36">
        <v>84</v>
      </c>
      <c r="E35" s="28">
        <f t="shared" si="0"/>
        <v>1</v>
      </c>
      <c r="F35" s="29">
        <v>5</v>
      </c>
      <c r="G35" s="12">
        <v>10</v>
      </c>
      <c r="H35" s="12">
        <v>10</v>
      </c>
      <c r="I35" s="17">
        <f t="shared" si="1"/>
        <v>0</v>
      </c>
      <c r="J35" s="18"/>
      <c r="K35" s="12">
        <v>0</v>
      </c>
      <c r="L35" s="12">
        <v>0</v>
      </c>
      <c r="M35" s="17">
        <f t="shared" si="2"/>
        <v>0</v>
      </c>
      <c r="N35" s="18"/>
      <c r="O35" s="12">
        <v>0</v>
      </c>
      <c r="P35" s="12">
        <v>0</v>
      </c>
      <c r="Q35" s="17">
        <f t="shared" si="3"/>
        <v>0</v>
      </c>
      <c r="R35" s="18"/>
      <c r="S35" s="19" t="s">
        <v>116</v>
      </c>
    </row>
    <row r="36" spans="1:19" ht="30" customHeight="1" x14ac:dyDescent="0.25">
      <c r="A36" s="24">
        <v>30</v>
      </c>
      <c r="B36" s="25" t="s">
        <v>56</v>
      </c>
      <c r="C36" s="30">
        <v>75</v>
      </c>
      <c r="D36" s="27">
        <v>75</v>
      </c>
      <c r="E36" s="28">
        <f t="shared" si="0"/>
        <v>1</v>
      </c>
      <c r="F36" s="29">
        <v>5</v>
      </c>
      <c r="G36" s="12">
        <v>10</v>
      </c>
      <c r="H36" s="12">
        <v>10</v>
      </c>
      <c r="I36" s="17">
        <f t="shared" si="1"/>
        <v>0</v>
      </c>
      <c r="J36" s="18"/>
      <c r="K36" s="12">
        <v>0</v>
      </c>
      <c r="L36" s="12">
        <v>0</v>
      </c>
      <c r="M36" s="17">
        <f t="shared" si="2"/>
        <v>0</v>
      </c>
      <c r="N36" s="18"/>
      <c r="O36" s="12">
        <v>0</v>
      </c>
      <c r="P36" s="12">
        <v>0</v>
      </c>
      <c r="Q36" s="17">
        <f t="shared" si="3"/>
        <v>0</v>
      </c>
      <c r="R36" s="18"/>
      <c r="S36" s="19" t="s">
        <v>116</v>
      </c>
    </row>
    <row r="37" spans="1:19" ht="30" customHeight="1" x14ac:dyDescent="0.25">
      <c r="A37" s="24">
        <v>31</v>
      </c>
      <c r="B37" s="37" t="s">
        <v>57</v>
      </c>
      <c r="C37" s="26">
        <v>264</v>
      </c>
      <c r="D37" s="38">
        <v>264</v>
      </c>
      <c r="E37" s="28">
        <f t="shared" si="0"/>
        <v>1</v>
      </c>
      <c r="F37" s="29">
        <v>5</v>
      </c>
      <c r="G37" s="12">
        <v>10</v>
      </c>
      <c r="H37" s="12">
        <v>10</v>
      </c>
      <c r="I37" s="17">
        <f t="shared" si="1"/>
        <v>0</v>
      </c>
      <c r="J37" s="18"/>
      <c r="K37" s="12">
        <v>0</v>
      </c>
      <c r="L37" s="12">
        <v>0</v>
      </c>
      <c r="M37" s="17">
        <f t="shared" si="2"/>
        <v>0</v>
      </c>
      <c r="N37" s="18"/>
      <c r="O37" s="12">
        <v>0</v>
      </c>
      <c r="P37" s="12">
        <v>0</v>
      </c>
      <c r="Q37" s="17">
        <f t="shared" si="3"/>
        <v>0</v>
      </c>
      <c r="R37" s="18"/>
      <c r="S37" s="19" t="s">
        <v>116</v>
      </c>
    </row>
    <row r="38" spans="1:19" ht="31.5" x14ac:dyDescent="0.25">
      <c r="A38" s="24">
        <v>32</v>
      </c>
      <c r="B38" s="25" t="s">
        <v>58</v>
      </c>
      <c r="C38" s="30">
        <v>219</v>
      </c>
      <c r="D38" s="27">
        <v>219</v>
      </c>
      <c r="E38" s="28">
        <f t="shared" si="0"/>
        <v>1</v>
      </c>
      <c r="F38" s="29">
        <v>5</v>
      </c>
      <c r="G38" s="12">
        <v>10</v>
      </c>
      <c r="H38" s="12">
        <v>10</v>
      </c>
      <c r="I38" s="17">
        <f t="shared" si="1"/>
        <v>0</v>
      </c>
      <c r="J38" s="18"/>
      <c r="K38" s="12">
        <v>0</v>
      </c>
      <c r="L38" s="12">
        <v>0</v>
      </c>
      <c r="M38" s="17">
        <f t="shared" si="2"/>
        <v>0</v>
      </c>
      <c r="N38" s="18"/>
      <c r="O38" s="12">
        <v>0</v>
      </c>
      <c r="P38" s="12">
        <v>0</v>
      </c>
      <c r="Q38" s="17">
        <f t="shared" si="3"/>
        <v>0</v>
      </c>
      <c r="R38" s="18"/>
      <c r="S38" s="19" t="s">
        <v>116</v>
      </c>
    </row>
    <row r="39" spans="1:19" ht="30" customHeight="1" x14ac:dyDescent="0.25">
      <c r="A39" s="24">
        <v>33</v>
      </c>
      <c r="B39" s="25" t="s">
        <v>59</v>
      </c>
      <c r="C39" s="30">
        <v>65</v>
      </c>
      <c r="D39" s="47">
        <v>65</v>
      </c>
      <c r="E39" s="28">
        <f t="shared" si="0"/>
        <v>1</v>
      </c>
      <c r="F39" s="29">
        <v>5</v>
      </c>
      <c r="G39" s="12">
        <v>10</v>
      </c>
      <c r="H39" s="12">
        <v>10</v>
      </c>
      <c r="I39" s="17">
        <f t="shared" si="1"/>
        <v>0</v>
      </c>
      <c r="J39" s="18"/>
      <c r="K39" s="12">
        <v>0</v>
      </c>
      <c r="L39" s="12">
        <v>0</v>
      </c>
      <c r="M39" s="17">
        <f t="shared" si="2"/>
        <v>0</v>
      </c>
      <c r="N39" s="18"/>
      <c r="O39" s="12">
        <v>0</v>
      </c>
      <c r="P39" s="12">
        <v>0</v>
      </c>
      <c r="Q39" s="17">
        <f t="shared" si="3"/>
        <v>0</v>
      </c>
      <c r="R39" s="18"/>
      <c r="S39" s="19" t="s">
        <v>116</v>
      </c>
    </row>
    <row r="40" spans="1:19" ht="30" customHeight="1" x14ac:dyDescent="0.25">
      <c r="A40" s="24">
        <v>34</v>
      </c>
      <c r="B40" s="25" t="s">
        <v>60</v>
      </c>
      <c r="C40" s="30">
        <v>330</v>
      </c>
      <c r="D40" s="27">
        <v>327</v>
      </c>
      <c r="E40" s="28">
        <f t="shared" si="0"/>
        <v>0.99090909090909096</v>
      </c>
      <c r="F40" s="29">
        <v>5</v>
      </c>
      <c r="G40" s="12">
        <v>10</v>
      </c>
      <c r="H40" s="12">
        <v>10</v>
      </c>
      <c r="I40" s="17">
        <f t="shared" si="1"/>
        <v>0</v>
      </c>
      <c r="J40" s="18"/>
      <c r="K40" s="12">
        <v>0</v>
      </c>
      <c r="L40" s="12">
        <v>0</v>
      </c>
      <c r="M40" s="17">
        <f t="shared" si="2"/>
        <v>0</v>
      </c>
      <c r="N40" s="18"/>
      <c r="O40" s="12">
        <v>0</v>
      </c>
      <c r="P40" s="12">
        <v>0</v>
      </c>
      <c r="Q40" s="17">
        <f t="shared" si="3"/>
        <v>0</v>
      </c>
      <c r="R40" s="18"/>
      <c r="S40" s="19" t="s">
        <v>116</v>
      </c>
    </row>
    <row r="41" spans="1:19" ht="30" customHeight="1" x14ac:dyDescent="0.25">
      <c r="A41" s="24">
        <v>35</v>
      </c>
      <c r="B41" s="25" t="s">
        <v>61</v>
      </c>
      <c r="C41" s="30">
        <v>310</v>
      </c>
      <c r="D41" s="27">
        <v>301</v>
      </c>
      <c r="E41" s="28">
        <f t="shared" si="0"/>
        <v>0.97096774193548385</v>
      </c>
      <c r="F41" s="29">
        <v>5</v>
      </c>
      <c r="G41" s="12">
        <v>10</v>
      </c>
      <c r="H41" s="12">
        <v>10</v>
      </c>
      <c r="I41" s="17">
        <f t="shared" si="1"/>
        <v>0</v>
      </c>
      <c r="J41" s="18"/>
      <c r="K41" s="12">
        <v>0</v>
      </c>
      <c r="L41" s="12">
        <v>0</v>
      </c>
      <c r="M41" s="17">
        <f t="shared" si="2"/>
        <v>0</v>
      </c>
      <c r="N41" s="18"/>
      <c r="O41" s="12">
        <v>0</v>
      </c>
      <c r="P41" s="12">
        <v>0</v>
      </c>
      <c r="Q41" s="17">
        <f t="shared" si="3"/>
        <v>0</v>
      </c>
      <c r="R41" s="18"/>
      <c r="S41" s="19" t="s">
        <v>116</v>
      </c>
    </row>
    <row r="42" spans="1:19" ht="30" customHeight="1" x14ac:dyDescent="0.25">
      <c r="A42" s="24">
        <v>36</v>
      </c>
      <c r="B42" s="25" t="s">
        <v>62</v>
      </c>
      <c r="C42" s="30">
        <v>471</v>
      </c>
      <c r="D42" s="27">
        <v>428</v>
      </c>
      <c r="E42" s="28">
        <f t="shared" si="0"/>
        <v>0.90870488322717624</v>
      </c>
      <c r="F42" s="29">
        <v>5</v>
      </c>
      <c r="G42" s="12">
        <v>10</v>
      </c>
      <c r="H42" s="12">
        <v>10</v>
      </c>
      <c r="I42" s="17">
        <f t="shared" si="1"/>
        <v>0</v>
      </c>
      <c r="J42" s="18"/>
      <c r="K42" s="12">
        <v>0</v>
      </c>
      <c r="L42" s="12">
        <v>0</v>
      </c>
      <c r="M42" s="17">
        <f t="shared" si="2"/>
        <v>0</v>
      </c>
      <c r="N42" s="18"/>
      <c r="O42" s="12">
        <v>0</v>
      </c>
      <c r="P42" s="12">
        <v>0</v>
      </c>
      <c r="Q42" s="17">
        <f t="shared" si="3"/>
        <v>0</v>
      </c>
      <c r="R42" s="18"/>
      <c r="S42" s="19" t="s">
        <v>127</v>
      </c>
    </row>
    <row r="43" spans="1:19" ht="30" customHeight="1" x14ac:dyDescent="0.25">
      <c r="A43" s="24">
        <v>37</v>
      </c>
      <c r="B43" s="25" t="s">
        <v>63</v>
      </c>
      <c r="C43" s="30">
        <v>565</v>
      </c>
      <c r="D43" s="38">
        <v>560</v>
      </c>
      <c r="E43" s="28">
        <f t="shared" si="0"/>
        <v>0.99115044247787609</v>
      </c>
      <c r="F43" s="29">
        <v>5</v>
      </c>
      <c r="G43" s="12">
        <v>10</v>
      </c>
      <c r="H43" s="12">
        <v>10</v>
      </c>
      <c r="I43" s="17">
        <f t="shared" si="1"/>
        <v>0</v>
      </c>
      <c r="J43" s="18"/>
      <c r="K43" s="12">
        <v>0</v>
      </c>
      <c r="L43" s="12">
        <v>0</v>
      </c>
      <c r="M43" s="17">
        <f t="shared" si="2"/>
        <v>0</v>
      </c>
      <c r="N43" s="18"/>
      <c r="O43" s="12">
        <v>0</v>
      </c>
      <c r="P43" s="12">
        <v>0</v>
      </c>
      <c r="Q43" s="17">
        <f t="shared" si="3"/>
        <v>0</v>
      </c>
      <c r="R43" s="18"/>
      <c r="S43" s="19" t="s">
        <v>116</v>
      </c>
    </row>
    <row r="44" spans="1:19" ht="30" customHeight="1" x14ac:dyDescent="0.25">
      <c r="A44" s="24">
        <v>38</v>
      </c>
      <c r="B44" s="25" t="s">
        <v>64</v>
      </c>
      <c r="C44" s="30">
        <v>108</v>
      </c>
      <c r="D44" s="38">
        <v>108</v>
      </c>
      <c r="E44" s="28">
        <f t="shared" si="0"/>
        <v>1</v>
      </c>
      <c r="F44" s="29">
        <v>5</v>
      </c>
      <c r="G44" s="12">
        <v>10</v>
      </c>
      <c r="H44" s="12">
        <v>10</v>
      </c>
      <c r="I44" s="17">
        <f t="shared" si="1"/>
        <v>0</v>
      </c>
      <c r="J44" s="18"/>
      <c r="K44" s="12">
        <v>0</v>
      </c>
      <c r="L44" s="12">
        <v>0</v>
      </c>
      <c r="M44" s="17">
        <f t="shared" si="2"/>
        <v>0</v>
      </c>
      <c r="N44" s="18"/>
      <c r="O44" s="12">
        <v>0</v>
      </c>
      <c r="P44" s="12">
        <v>0</v>
      </c>
      <c r="Q44" s="17">
        <f t="shared" si="3"/>
        <v>0</v>
      </c>
      <c r="R44" s="18"/>
      <c r="S44" s="19" t="s">
        <v>116</v>
      </c>
    </row>
    <row r="45" spans="1:19" s="6" customFormat="1" ht="30" customHeight="1" x14ac:dyDescent="0.25">
      <c r="A45" s="24">
        <v>39</v>
      </c>
      <c r="B45" s="25" t="s">
        <v>65</v>
      </c>
      <c r="C45" s="30">
        <v>163</v>
      </c>
      <c r="D45" s="38">
        <v>163</v>
      </c>
      <c r="E45" s="28">
        <f t="shared" si="0"/>
        <v>1</v>
      </c>
      <c r="F45" s="29">
        <v>5</v>
      </c>
      <c r="G45" s="12">
        <v>10</v>
      </c>
      <c r="H45" s="12">
        <v>10</v>
      </c>
      <c r="I45" s="17">
        <f t="shared" si="1"/>
        <v>0</v>
      </c>
      <c r="J45" s="18"/>
      <c r="K45" s="12">
        <v>0</v>
      </c>
      <c r="L45" s="12">
        <v>0</v>
      </c>
      <c r="M45" s="17">
        <f t="shared" si="2"/>
        <v>0</v>
      </c>
      <c r="N45" s="18"/>
      <c r="O45" s="12">
        <v>0</v>
      </c>
      <c r="P45" s="12">
        <v>0</v>
      </c>
      <c r="Q45" s="17">
        <f t="shared" si="3"/>
        <v>0</v>
      </c>
      <c r="R45" s="18"/>
      <c r="S45" s="19" t="s">
        <v>116</v>
      </c>
    </row>
    <row r="46" spans="1:19" ht="30" customHeight="1" x14ac:dyDescent="0.25">
      <c r="A46" s="24">
        <v>40</v>
      </c>
      <c r="B46" s="25" t="s">
        <v>66</v>
      </c>
      <c r="C46" s="30">
        <v>160</v>
      </c>
      <c r="D46" s="38">
        <v>160</v>
      </c>
      <c r="E46" s="28">
        <f t="shared" si="0"/>
        <v>1</v>
      </c>
      <c r="F46" s="29">
        <v>5</v>
      </c>
      <c r="G46" s="12">
        <v>10</v>
      </c>
      <c r="H46" s="12">
        <v>10</v>
      </c>
      <c r="I46" s="17">
        <f t="shared" si="1"/>
        <v>0</v>
      </c>
      <c r="J46" s="18"/>
      <c r="K46" s="12">
        <v>0</v>
      </c>
      <c r="L46" s="12">
        <v>0</v>
      </c>
      <c r="M46" s="17">
        <f t="shared" si="2"/>
        <v>0</v>
      </c>
      <c r="N46" s="18"/>
      <c r="O46" s="12">
        <v>0</v>
      </c>
      <c r="P46" s="12">
        <v>0</v>
      </c>
      <c r="Q46" s="17">
        <f t="shared" si="3"/>
        <v>0</v>
      </c>
      <c r="R46" s="18"/>
      <c r="S46" s="19" t="s">
        <v>116</v>
      </c>
    </row>
    <row r="47" spans="1:19" ht="30" customHeight="1" x14ac:dyDescent="0.25">
      <c r="A47" s="24">
        <v>41</v>
      </c>
      <c r="B47" s="25" t="s">
        <v>67</v>
      </c>
      <c r="C47" s="30">
        <v>120</v>
      </c>
      <c r="D47" s="38">
        <v>110</v>
      </c>
      <c r="E47" s="28">
        <f t="shared" si="0"/>
        <v>0.91666666666666663</v>
      </c>
      <c r="F47" s="29">
        <v>5</v>
      </c>
      <c r="G47" s="12">
        <v>10</v>
      </c>
      <c r="H47" s="12">
        <v>10</v>
      </c>
      <c r="I47" s="17">
        <f t="shared" si="1"/>
        <v>0</v>
      </c>
      <c r="J47" s="18"/>
      <c r="K47" s="12">
        <v>0</v>
      </c>
      <c r="L47" s="12">
        <v>0</v>
      </c>
      <c r="M47" s="17">
        <f t="shared" si="2"/>
        <v>0</v>
      </c>
      <c r="N47" s="18"/>
      <c r="O47" s="12">
        <v>0</v>
      </c>
      <c r="P47" s="12">
        <v>0</v>
      </c>
      <c r="Q47" s="17">
        <f t="shared" si="3"/>
        <v>0</v>
      </c>
      <c r="R47" s="18"/>
      <c r="S47" s="19" t="s">
        <v>127</v>
      </c>
    </row>
    <row r="48" spans="1:19" ht="30" customHeight="1" x14ac:dyDescent="0.25">
      <c r="A48" s="24">
        <v>42</v>
      </c>
      <c r="B48" s="25" t="s">
        <v>68</v>
      </c>
      <c r="C48" s="30">
        <v>324</v>
      </c>
      <c r="D48" s="38">
        <v>324</v>
      </c>
      <c r="E48" s="28">
        <f t="shared" si="0"/>
        <v>1</v>
      </c>
      <c r="F48" s="29">
        <v>5</v>
      </c>
      <c r="G48" s="12">
        <v>10</v>
      </c>
      <c r="H48" s="12">
        <v>10</v>
      </c>
      <c r="I48" s="17">
        <f t="shared" si="1"/>
        <v>0</v>
      </c>
      <c r="J48" s="18"/>
      <c r="K48" s="12">
        <v>0</v>
      </c>
      <c r="L48" s="12">
        <v>0</v>
      </c>
      <c r="M48" s="17">
        <f t="shared" si="2"/>
        <v>0</v>
      </c>
      <c r="N48" s="18"/>
      <c r="O48" s="12">
        <v>0</v>
      </c>
      <c r="P48" s="12">
        <v>0</v>
      </c>
      <c r="Q48" s="17">
        <f t="shared" si="3"/>
        <v>0</v>
      </c>
      <c r="R48" s="18"/>
      <c r="S48" s="19" t="s">
        <v>116</v>
      </c>
    </row>
    <row r="49" spans="1:19" ht="52.5" x14ac:dyDescent="0.25">
      <c r="A49" s="24">
        <v>43</v>
      </c>
      <c r="B49" s="25" t="s">
        <v>69</v>
      </c>
      <c r="C49" s="30">
        <v>160</v>
      </c>
      <c r="D49" s="38">
        <v>155</v>
      </c>
      <c r="E49" s="28">
        <f t="shared" si="0"/>
        <v>0.96875</v>
      </c>
      <c r="F49" s="29">
        <v>5</v>
      </c>
      <c r="G49" s="12">
        <v>10</v>
      </c>
      <c r="H49" s="12">
        <v>10</v>
      </c>
      <c r="I49" s="17">
        <f t="shared" si="1"/>
        <v>0</v>
      </c>
      <c r="J49" s="18"/>
      <c r="K49" s="12">
        <v>0</v>
      </c>
      <c r="L49" s="12">
        <v>0</v>
      </c>
      <c r="M49" s="17">
        <f t="shared" si="2"/>
        <v>0</v>
      </c>
      <c r="N49" s="18"/>
      <c r="O49" s="12">
        <v>0</v>
      </c>
      <c r="P49" s="12">
        <v>0</v>
      </c>
      <c r="Q49" s="17">
        <f t="shared" si="3"/>
        <v>0</v>
      </c>
      <c r="R49" s="18"/>
      <c r="S49" s="19" t="s">
        <v>116</v>
      </c>
    </row>
    <row r="50" spans="1:19" ht="30" customHeight="1" x14ac:dyDescent="0.25">
      <c r="A50" s="24">
        <v>44</v>
      </c>
      <c r="B50" s="25" t="s">
        <v>70</v>
      </c>
      <c r="C50" s="30">
        <v>370</v>
      </c>
      <c r="D50" s="38">
        <v>370</v>
      </c>
      <c r="E50" s="28">
        <f t="shared" si="0"/>
        <v>1</v>
      </c>
      <c r="F50" s="29">
        <v>5</v>
      </c>
      <c r="G50" s="12">
        <v>10</v>
      </c>
      <c r="H50" s="12">
        <v>10</v>
      </c>
      <c r="I50" s="17">
        <f t="shared" si="1"/>
        <v>0</v>
      </c>
      <c r="J50" s="18"/>
      <c r="K50" s="12">
        <v>0</v>
      </c>
      <c r="L50" s="12">
        <v>0</v>
      </c>
      <c r="M50" s="17">
        <f t="shared" si="2"/>
        <v>0</v>
      </c>
      <c r="N50" s="18"/>
      <c r="O50" s="12">
        <v>0</v>
      </c>
      <c r="P50" s="12">
        <v>0</v>
      </c>
      <c r="Q50" s="17">
        <f t="shared" si="3"/>
        <v>0</v>
      </c>
      <c r="R50" s="18"/>
      <c r="S50" s="19" t="s">
        <v>116</v>
      </c>
    </row>
    <row r="51" spans="1:19" ht="30" customHeight="1" x14ac:dyDescent="0.25">
      <c r="A51" s="24">
        <v>45</v>
      </c>
      <c r="B51" s="25" t="s">
        <v>71</v>
      </c>
      <c r="C51" s="30">
        <v>160</v>
      </c>
      <c r="D51" s="38">
        <v>160</v>
      </c>
      <c r="E51" s="28">
        <f t="shared" si="0"/>
        <v>1</v>
      </c>
      <c r="F51" s="29">
        <v>5</v>
      </c>
      <c r="G51" s="12">
        <v>10</v>
      </c>
      <c r="H51" s="12">
        <v>10</v>
      </c>
      <c r="I51" s="17">
        <f t="shared" si="1"/>
        <v>0</v>
      </c>
      <c r="J51" s="18"/>
      <c r="K51" s="12">
        <v>0</v>
      </c>
      <c r="L51" s="12">
        <v>0</v>
      </c>
      <c r="M51" s="17">
        <f t="shared" si="2"/>
        <v>0</v>
      </c>
      <c r="N51" s="18"/>
      <c r="O51" s="12">
        <v>0</v>
      </c>
      <c r="P51" s="12">
        <v>0</v>
      </c>
      <c r="Q51" s="17">
        <f t="shared" si="3"/>
        <v>0</v>
      </c>
      <c r="R51" s="18"/>
      <c r="S51" s="19" t="s">
        <v>116</v>
      </c>
    </row>
    <row r="52" spans="1:19" ht="30" customHeight="1" x14ac:dyDescent="0.25">
      <c r="A52" s="24">
        <v>46</v>
      </c>
      <c r="B52" s="25" t="s">
        <v>72</v>
      </c>
      <c r="C52" s="30">
        <v>163</v>
      </c>
      <c r="D52" s="38">
        <v>161</v>
      </c>
      <c r="E52" s="28">
        <f t="shared" si="0"/>
        <v>0.98773006134969321</v>
      </c>
      <c r="F52" s="29">
        <v>5</v>
      </c>
      <c r="G52" s="12">
        <v>10</v>
      </c>
      <c r="H52" s="12">
        <v>10</v>
      </c>
      <c r="I52" s="17">
        <f t="shared" si="1"/>
        <v>0</v>
      </c>
      <c r="J52" s="18"/>
      <c r="K52" s="12">
        <v>0</v>
      </c>
      <c r="L52" s="12">
        <v>0</v>
      </c>
      <c r="M52" s="17">
        <f t="shared" si="2"/>
        <v>0</v>
      </c>
      <c r="N52" s="18"/>
      <c r="O52" s="12">
        <v>0</v>
      </c>
      <c r="P52" s="12">
        <v>0</v>
      </c>
      <c r="Q52" s="17">
        <f t="shared" si="3"/>
        <v>0</v>
      </c>
      <c r="R52" s="18"/>
      <c r="S52" s="19" t="s">
        <v>116</v>
      </c>
    </row>
    <row r="53" spans="1:19" ht="30" customHeight="1" x14ac:dyDescent="0.25">
      <c r="A53" s="24">
        <v>47</v>
      </c>
      <c r="B53" s="25" t="s">
        <v>73</v>
      </c>
      <c r="C53" s="30">
        <v>158</v>
      </c>
      <c r="D53" s="39">
        <v>158</v>
      </c>
      <c r="E53" s="28">
        <f t="shared" si="0"/>
        <v>1</v>
      </c>
      <c r="F53" s="29">
        <v>5</v>
      </c>
      <c r="G53" s="12">
        <v>10</v>
      </c>
      <c r="H53" s="12">
        <v>10</v>
      </c>
      <c r="I53" s="17">
        <f t="shared" si="1"/>
        <v>0</v>
      </c>
      <c r="J53" s="18"/>
      <c r="K53" s="12">
        <v>0</v>
      </c>
      <c r="L53" s="12">
        <v>0</v>
      </c>
      <c r="M53" s="17">
        <f t="shared" si="2"/>
        <v>0</v>
      </c>
      <c r="N53" s="18"/>
      <c r="O53" s="12">
        <v>0</v>
      </c>
      <c r="P53" s="12">
        <v>0</v>
      </c>
      <c r="Q53" s="17">
        <f t="shared" si="3"/>
        <v>0</v>
      </c>
      <c r="R53" s="18"/>
      <c r="S53" s="19" t="s">
        <v>116</v>
      </c>
    </row>
    <row r="54" spans="1:19" ht="30" customHeight="1" x14ac:dyDescent="0.25">
      <c r="A54" s="24">
        <v>48</v>
      </c>
      <c r="B54" s="25" t="s">
        <v>74</v>
      </c>
      <c r="C54" s="30">
        <v>265</v>
      </c>
      <c r="D54" s="38">
        <v>220</v>
      </c>
      <c r="E54" s="28">
        <f t="shared" si="0"/>
        <v>0.83018867924528306</v>
      </c>
      <c r="F54" s="29">
        <v>5</v>
      </c>
      <c r="G54" s="12">
        <v>10</v>
      </c>
      <c r="H54" s="12">
        <v>10</v>
      </c>
      <c r="I54" s="17">
        <f t="shared" si="1"/>
        <v>0</v>
      </c>
      <c r="J54" s="18"/>
      <c r="K54" s="12">
        <v>0</v>
      </c>
      <c r="L54" s="12">
        <v>0</v>
      </c>
      <c r="M54" s="17">
        <f t="shared" si="2"/>
        <v>0</v>
      </c>
      <c r="N54" s="18"/>
      <c r="O54" s="12">
        <v>0</v>
      </c>
      <c r="P54" s="12">
        <v>0</v>
      </c>
      <c r="Q54" s="17">
        <f t="shared" si="3"/>
        <v>0</v>
      </c>
      <c r="R54" s="18"/>
      <c r="S54" s="19" t="s">
        <v>127</v>
      </c>
    </row>
    <row r="55" spans="1:19" ht="30" customHeight="1" x14ac:dyDescent="0.25">
      <c r="A55" s="24">
        <v>49</v>
      </c>
      <c r="B55" s="25" t="s">
        <v>75</v>
      </c>
      <c r="C55" s="30">
        <v>180</v>
      </c>
      <c r="D55" s="38">
        <v>180</v>
      </c>
      <c r="E55" s="28">
        <f t="shared" si="0"/>
        <v>1</v>
      </c>
      <c r="F55" s="29">
        <v>5</v>
      </c>
      <c r="G55" s="12">
        <v>10</v>
      </c>
      <c r="H55" s="12">
        <v>10</v>
      </c>
      <c r="I55" s="17">
        <f t="shared" si="1"/>
        <v>0</v>
      </c>
      <c r="J55" s="18"/>
      <c r="K55" s="12">
        <v>0</v>
      </c>
      <c r="L55" s="12">
        <v>0</v>
      </c>
      <c r="M55" s="17">
        <f t="shared" si="2"/>
        <v>0</v>
      </c>
      <c r="N55" s="18"/>
      <c r="O55" s="12">
        <v>0</v>
      </c>
      <c r="P55" s="12">
        <v>0</v>
      </c>
      <c r="Q55" s="17">
        <f t="shared" si="3"/>
        <v>0</v>
      </c>
      <c r="R55" s="18"/>
      <c r="S55" s="19" t="s">
        <v>116</v>
      </c>
    </row>
    <row r="56" spans="1:19" ht="30" customHeight="1" x14ac:dyDescent="0.25">
      <c r="A56" s="24">
        <v>50</v>
      </c>
      <c r="B56" s="25" t="s">
        <v>76</v>
      </c>
      <c r="C56" s="30">
        <v>206</v>
      </c>
      <c r="D56" s="38">
        <v>206</v>
      </c>
      <c r="E56" s="28">
        <f t="shared" si="0"/>
        <v>1</v>
      </c>
      <c r="F56" s="29">
        <v>5</v>
      </c>
      <c r="G56" s="12">
        <v>10</v>
      </c>
      <c r="H56" s="12">
        <v>10</v>
      </c>
      <c r="I56" s="17">
        <f t="shared" si="1"/>
        <v>0</v>
      </c>
      <c r="J56" s="18"/>
      <c r="K56" s="12">
        <v>0</v>
      </c>
      <c r="L56" s="12">
        <v>0</v>
      </c>
      <c r="M56" s="17">
        <f t="shared" si="2"/>
        <v>0</v>
      </c>
      <c r="N56" s="18"/>
      <c r="O56" s="12">
        <v>0</v>
      </c>
      <c r="P56" s="12">
        <v>0</v>
      </c>
      <c r="Q56" s="17">
        <f t="shared" si="3"/>
        <v>0</v>
      </c>
      <c r="R56" s="18"/>
      <c r="S56" s="19" t="s">
        <v>116</v>
      </c>
    </row>
    <row r="57" spans="1:19" ht="30" customHeight="1" x14ac:dyDescent="0.25">
      <c r="A57" s="24">
        <v>51</v>
      </c>
      <c r="B57" s="25" t="s">
        <v>77</v>
      </c>
      <c r="C57" s="30">
        <v>170</v>
      </c>
      <c r="D57" s="38">
        <v>162</v>
      </c>
      <c r="E57" s="28">
        <f t="shared" si="0"/>
        <v>0.95294117647058818</v>
      </c>
      <c r="F57" s="29">
        <v>5</v>
      </c>
      <c r="G57" s="12">
        <v>10</v>
      </c>
      <c r="H57" s="12">
        <v>10</v>
      </c>
      <c r="I57" s="17">
        <f t="shared" si="1"/>
        <v>0</v>
      </c>
      <c r="J57" s="18"/>
      <c r="K57" s="12">
        <v>0</v>
      </c>
      <c r="L57" s="12">
        <v>0</v>
      </c>
      <c r="M57" s="17">
        <f t="shared" si="2"/>
        <v>0</v>
      </c>
      <c r="N57" s="18"/>
      <c r="O57" s="12">
        <v>0</v>
      </c>
      <c r="P57" s="12">
        <v>0</v>
      </c>
      <c r="Q57" s="17">
        <f t="shared" si="3"/>
        <v>0</v>
      </c>
      <c r="R57" s="18"/>
      <c r="S57" s="19" t="s">
        <v>116</v>
      </c>
    </row>
    <row r="58" spans="1:19" ht="30" customHeight="1" x14ac:dyDescent="0.25">
      <c r="A58" s="24">
        <v>52</v>
      </c>
      <c r="B58" s="25" t="s">
        <v>78</v>
      </c>
      <c r="C58" s="30">
        <v>180</v>
      </c>
      <c r="D58" s="38">
        <v>180</v>
      </c>
      <c r="E58" s="28">
        <f t="shared" si="0"/>
        <v>1</v>
      </c>
      <c r="F58" s="29">
        <v>5</v>
      </c>
      <c r="G58" s="12">
        <v>10</v>
      </c>
      <c r="H58" s="12">
        <v>10</v>
      </c>
      <c r="I58" s="17">
        <f t="shared" si="1"/>
        <v>0</v>
      </c>
      <c r="J58" s="18"/>
      <c r="K58" s="12">
        <v>0</v>
      </c>
      <c r="L58" s="12">
        <v>0</v>
      </c>
      <c r="M58" s="17">
        <f t="shared" si="2"/>
        <v>0</v>
      </c>
      <c r="N58" s="18"/>
      <c r="O58" s="12">
        <v>0</v>
      </c>
      <c r="P58" s="12">
        <v>0</v>
      </c>
      <c r="Q58" s="17">
        <f t="shared" si="3"/>
        <v>0</v>
      </c>
      <c r="R58" s="18"/>
      <c r="S58" s="19" t="s">
        <v>116</v>
      </c>
    </row>
    <row r="59" spans="1:19" ht="30" customHeight="1" x14ac:dyDescent="0.25">
      <c r="A59" s="24">
        <v>53</v>
      </c>
      <c r="B59" s="25" t="s">
        <v>79</v>
      </c>
      <c r="C59" s="30">
        <v>210</v>
      </c>
      <c r="D59" s="38">
        <v>200</v>
      </c>
      <c r="E59" s="28">
        <f t="shared" si="0"/>
        <v>0.95238095238095233</v>
      </c>
      <c r="F59" s="29">
        <v>5</v>
      </c>
      <c r="G59" s="12">
        <v>10</v>
      </c>
      <c r="H59" s="12">
        <v>10</v>
      </c>
      <c r="I59" s="17">
        <f t="shared" si="1"/>
        <v>0</v>
      </c>
      <c r="J59" s="18"/>
      <c r="K59" s="12">
        <v>0</v>
      </c>
      <c r="L59" s="12">
        <v>0</v>
      </c>
      <c r="M59" s="17">
        <f t="shared" si="2"/>
        <v>0</v>
      </c>
      <c r="N59" s="18"/>
      <c r="O59" s="12">
        <v>0</v>
      </c>
      <c r="P59" s="12">
        <v>0</v>
      </c>
      <c r="Q59" s="17">
        <f t="shared" si="3"/>
        <v>0</v>
      </c>
      <c r="R59" s="18"/>
      <c r="S59" s="19" t="s">
        <v>116</v>
      </c>
    </row>
    <row r="60" spans="1:19" ht="30" customHeight="1" x14ac:dyDescent="0.25">
      <c r="A60" s="24">
        <v>54</v>
      </c>
      <c r="B60" s="25" t="s">
        <v>80</v>
      </c>
      <c r="C60" s="30">
        <v>316</v>
      </c>
      <c r="D60" s="38">
        <v>317</v>
      </c>
      <c r="E60" s="28">
        <f t="shared" si="0"/>
        <v>1.0031645569620253</v>
      </c>
      <c r="F60" s="29">
        <v>5</v>
      </c>
      <c r="G60" s="12">
        <v>10</v>
      </c>
      <c r="H60" s="12">
        <v>10</v>
      </c>
      <c r="I60" s="17">
        <f t="shared" si="1"/>
        <v>0</v>
      </c>
      <c r="J60" s="18"/>
      <c r="K60" s="12">
        <v>0</v>
      </c>
      <c r="L60" s="12">
        <v>0</v>
      </c>
      <c r="M60" s="17">
        <f t="shared" si="2"/>
        <v>0</v>
      </c>
      <c r="N60" s="18"/>
      <c r="O60" s="12">
        <v>0</v>
      </c>
      <c r="P60" s="12">
        <v>0</v>
      </c>
      <c r="Q60" s="17">
        <f t="shared" si="3"/>
        <v>0</v>
      </c>
      <c r="R60" s="18"/>
      <c r="S60" s="19" t="s">
        <v>116</v>
      </c>
    </row>
    <row r="61" spans="1:19" ht="30" customHeight="1" x14ac:dyDescent="0.25">
      <c r="A61" s="24">
        <v>55</v>
      </c>
      <c r="B61" s="25" t="s">
        <v>81</v>
      </c>
      <c r="C61" s="30">
        <v>254</v>
      </c>
      <c r="D61" s="38">
        <v>239</v>
      </c>
      <c r="E61" s="28">
        <f t="shared" si="0"/>
        <v>0.94094488188976377</v>
      </c>
      <c r="F61" s="29">
        <v>5</v>
      </c>
      <c r="G61" s="12">
        <v>10</v>
      </c>
      <c r="H61" s="12">
        <v>10</v>
      </c>
      <c r="I61" s="17">
        <f t="shared" si="1"/>
        <v>0</v>
      </c>
      <c r="J61" s="18"/>
      <c r="K61" s="12">
        <v>0</v>
      </c>
      <c r="L61" s="12">
        <v>0</v>
      </c>
      <c r="M61" s="17">
        <f t="shared" si="2"/>
        <v>0</v>
      </c>
      <c r="N61" s="18"/>
      <c r="O61" s="12">
        <v>0</v>
      </c>
      <c r="P61" s="12">
        <v>0</v>
      </c>
      <c r="Q61" s="17">
        <f t="shared" si="3"/>
        <v>0</v>
      </c>
      <c r="R61" s="18"/>
      <c r="S61" s="19" t="s">
        <v>127</v>
      </c>
    </row>
    <row r="62" spans="1:19" ht="30" customHeight="1" x14ac:dyDescent="0.25">
      <c r="A62" s="24">
        <v>56</v>
      </c>
      <c r="B62" s="25" t="s">
        <v>82</v>
      </c>
      <c r="C62" s="30">
        <v>208</v>
      </c>
      <c r="D62" s="38">
        <v>208</v>
      </c>
      <c r="E62" s="28">
        <f t="shared" si="0"/>
        <v>1</v>
      </c>
      <c r="F62" s="29">
        <v>5</v>
      </c>
      <c r="G62" s="12">
        <v>10</v>
      </c>
      <c r="H62" s="12">
        <v>10</v>
      </c>
      <c r="I62" s="17">
        <f t="shared" si="1"/>
        <v>0</v>
      </c>
      <c r="J62" s="18"/>
      <c r="K62" s="12">
        <v>0</v>
      </c>
      <c r="L62" s="12">
        <v>0</v>
      </c>
      <c r="M62" s="17">
        <f t="shared" si="2"/>
        <v>0</v>
      </c>
      <c r="N62" s="18"/>
      <c r="O62" s="12">
        <v>0</v>
      </c>
      <c r="P62" s="12">
        <v>0</v>
      </c>
      <c r="Q62" s="17">
        <f t="shared" si="3"/>
        <v>0</v>
      </c>
      <c r="R62" s="18"/>
      <c r="S62" s="19" t="s">
        <v>116</v>
      </c>
    </row>
    <row r="63" spans="1:19" ht="30" customHeight="1" x14ac:dyDescent="0.25">
      <c r="A63" s="24">
        <v>57</v>
      </c>
      <c r="B63" s="25" t="s">
        <v>83</v>
      </c>
      <c r="C63" s="30">
        <v>522</v>
      </c>
      <c r="D63" s="38">
        <v>489</v>
      </c>
      <c r="E63" s="28">
        <f t="shared" si="0"/>
        <v>0.93678160919540232</v>
      </c>
      <c r="F63" s="29">
        <v>5</v>
      </c>
      <c r="G63" s="12">
        <v>10</v>
      </c>
      <c r="H63" s="12">
        <v>10</v>
      </c>
      <c r="I63" s="17">
        <f t="shared" si="1"/>
        <v>0</v>
      </c>
      <c r="J63" s="18"/>
      <c r="K63" s="12">
        <v>0</v>
      </c>
      <c r="L63" s="12">
        <v>0</v>
      </c>
      <c r="M63" s="17">
        <f t="shared" si="2"/>
        <v>0</v>
      </c>
      <c r="N63" s="18"/>
      <c r="O63" s="12">
        <v>0</v>
      </c>
      <c r="P63" s="12">
        <v>0</v>
      </c>
      <c r="Q63" s="17">
        <f t="shared" si="3"/>
        <v>0</v>
      </c>
      <c r="R63" s="18"/>
      <c r="S63" s="19" t="s">
        <v>127</v>
      </c>
    </row>
    <row r="64" spans="1:19" ht="30" customHeight="1" x14ac:dyDescent="0.25">
      <c r="A64" s="24">
        <v>58</v>
      </c>
      <c r="B64" s="25" t="s">
        <v>84</v>
      </c>
      <c r="C64" s="40">
        <v>210</v>
      </c>
      <c r="D64" s="38">
        <v>201</v>
      </c>
      <c r="E64" s="28">
        <f t="shared" si="0"/>
        <v>0.95714285714285718</v>
      </c>
      <c r="F64" s="29">
        <v>5</v>
      </c>
      <c r="G64" s="12">
        <v>10</v>
      </c>
      <c r="H64" s="12">
        <v>10</v>
      </c>
      <c r="I64" s="17">
        <f t="shared" si="1"/>
        <v>0</v>
      </c>
      <c r="J64" s="18"/>
      <c r="K64" s="12">
        <v>0</v>
      </c>
      <c r="L64" s="12">
        <v>0</v>
      </c>
      <c r="M64" s="17">
        <f t="shared" si="2"/>
        <v>0</v>
      </c>
      <c r="N64" s="18"/>
      <c r="O64" s="12">
        <v>0</v>
      </c>
      <c r="P64" s="12">
        <v>0</v>
      </c>
      <c r="Q64" s="17">
        <f t="shared" si="3"/>
        <v>0</v>
      </c>
      <c r="R64" s="18"/>
      <c r="S64" s="19" t="s">
        <v>116</v>
      </c>
    </row>
    <row r="65" spans="1:19" ht="30" customHeight="1" x14ac:dyDescent="0.25">
      <c r="A65" s="24">
        <v>59</v>
      </c>
      <c r="B65" s="25" t="s">
        <v>85</v>
      </c>
      <c r="C65" s="30">
        <v>201</v>
      </c>
      <c r="D65" s="38">
        <v>201</v>
      </c>
      <c r="E65" s="28">
        <f t="shared" si="0"/>
        <v>1</v>
      </c>
      <c r="F65" s="29">
        <v>5</v>
      </c>
      <c r="G65" s="12">
        <v>10</v>
      </c>
      <c r="H65" s="12">
        <v>10</v>
      </c>
      <c r="I65" s="17">
        <f t="shared" si="1"/>
        <v>0</v>
      </c>
      <c r="J65" s="18"/>
      <c r="K65" s="12">
        <v>0</v>
      </c>
      <c r="L65" s="12">
        <v>0</v>
      </c>
      <c r="M65" s="17">
        <f t="shared" si="2"/>
        <v>0</v>
      </c>
      <c r="N65" s="18"/>
      <c r="O65" s="12">
        <v>0</v>
      </c>
      <c r="P65" s="12">
        <v>0</v>
      </c>
      <c r="Q65" s="17">
        <f t="shared" si="3"/>
        <v>0</v>
      </c>
      <c r="R65" s="18"/>
      <c r="S65" s="19" t="s">
        <v>116</v>
      </c>
    </row>
    <row r="66" spans="1:19" ht="30" customHeight="1" x14ac:dyDescent="0.25">
      <c r="A66" s="24">
        <v>60</v>
      </c>
      <c r="B66" s="25" t="s">
        <v>86</v>
      </c>
      <c r="C66" s="30">
        <v>211</v>
      </c>
      <c r="D66" s="38">
        <v>201</v>
      </c>
      <c r="E66" s="28">
        <f t="shared" si="0"/>
        <v>0.95260663507109</v>
      </c>
      <c r="F66" s="29">
        <v>5</v>
      </c>
      <c r="G66" s="12">
        <v>10</v>
      </c>
      <c r="H66" s="12">
        <v>10</v>
      </c>
      <c r="I66" s="17">
        <f t="shared" si="1"/>
        <v>0</v>
      </c>
      <c r="J66" s="18"/>
      <c r="K66" s="12">
        <v>0</v>
      </c>
      <c r="L66" s="12">
        <v>0</v>
      </c>
      <c r="M66" s="17">
        <f t="shared" si="2"/>
        <v>0</v>
      </c>
      <c r="N66" s="18"/>
      <c r="O66" s="12">
        <v>0</v>
      </c>
      <c r="P66" s="12">
        <v>0</v>
      </c>
      <c r="Q66" s="17">
        <f t="shared" si="3"/>
        <v>0</v>
      </c>
      <c r="R66" s="18"/>
      <c r="S66" s="19" t="s">
        <v>116</v>
      </c>
    </row>
    <row r="67" spans="1:19" ht="30" customHeight="1" x14ac:dyDescent="0.25">
      <c r="A67" s="24">
        <v>61</v>
      </c>
      <c r="B67" s="25" t="s">
        <v>87</v>
      </c>
      <c r="C67" s="30">
        <v>199</v>
      </c>
      <c r="D67" s="38">
        <v>199</v>
      </c>
      <c r="E67" s="28">
        <f t="shared" si="0"/>
        <v>1</v>
      </c>
      <c r="F67" s="29">
        <v>5</v>
      </c>
      <c r="G67" s="12">
        <v>10</v>
      </c>
      <c r="H67" s="12">
        <v>10</v>
      </c>
      <c r="I67" s="17">
        <f t="shared" si="1"/>
        <v>0</v>
      </c>
      <c r="J67" s="18"/>
      <c r="K67" s="12">
        <v>0</v>
      </c>
      <c r="L67" s="12">
        <v>0</v>
      </c>
      <c r="M67" s="17">
        <f t="shared" si="2"/>
        <v>0</v>
      </c>
      <c r="N67" s="18"/>
      <c r="O67" s="12">
        <v>0</v>
      </c>
      <c r="P67" s="12">
        <v>0</v>
      </c>
      <c r="Q67" s="17">
        <f t="shared" si="3"/>
        <v>0</v>
      </c>
      <c r="R67" s="18"/>
      <c r="S67" s="19" t="s">
        <v>116</v>
      </c>
    </row>
    <row r="68" spans="1:19" ht="30" customHeight="1" x14ac:dyDescent="0.25">
      <c r="A68" s="24">
        <v>62</v>
      </c>
      <c r="B68" s="25" t="s">
        <v>88</v>
      </c>
      <c r="C68" s="41">
        <v>391</v>
      </c>
      <c r="D68" s="38">
        <v>398</v>
      </c>
      <c r="E68" s="28">
        <f t="shared" si="0"/>
        <v>1.0179028132992327</v>
      </c>
      <c r="F68" s="29">
        <v>5</v>
      </c>
      <c r="G68" s="12">
        <v>10</v>
      </c>
      <c r="H68" s="12">
        <v>10</v>
      </c>
      <c r="I68" s="17">
        <f t="shared" si="1"/>
        <v>0</v>
      </c>
      <c r="J68" s="18"/>
      <c r="K68" s="12">
        <v>0</v>
      </c>
      <c r="L68" s="12">
        <v>0</v>
      </c>
      <c r="M68" s="17">
        <f t="shared" si="2"/>
        <v>0</v>
      </c>
      <c r="N68" s="18"/>
      <c r="O68" s="12">
        <v>0</v>
      </c>
      <c r="P68" s="12">
        <v>0</v>
      </c>
      <c r="Q68" s="17">
        <f t="shared" si="3"/>
        <v>0</v>
      </c>
      <c r="R68" s="18"/>
      <c r="S68" s="19" t="s">
        <v>116</v>
      </c>
    </row>
    <row r="69" spans="1:19" ht="30" customHeight="1" x14ac:dyDescent="0.25">
      <c r="A69" s="24">
        <v>63</v>
      </c>
      <c r="B69" s="25" t="s">
        <v>89</v>
      </c>
      <c r="C69" s="30">
        <v>145</v>
      </c>
      <c r="D69" s="38">
        <v>145</v>
      </c>
      <c r="E69" s="28">
        <f t="shared" si="0"/>
        <v>1</v>
      </c>
      <c r="F69" s="29">
        <v>5</v>
      </c>
      <c r="G69" s="12">
        <v>10</v>
      </c>
      <c r="H69" s="12">
        <v>10</v>
      </c>
      <c r="I69" s="17">
        <f t="shared" si="1"/>
        <v>0</v>
      </c>
      <c r="J69" s="18"/>
      <c r="K69" s="12">
        <v>0</v>
      </c>
      <c r="L69" s="12">
        <v>0</v>
      </c>
      <c r="M69" s="17">
        <f t="shared" si="2"/>
        <v>0</v>
      </c>
      <c r="N69" s="18"/>
      <c r="O69" s="12">
        <v>0</v>
      </c>
      <c r="P69" s="12">
        <v>0</v>
      </c>
      <c r="Q69" s="17">
        <f t="shared" si="3"/>
        <v>0</v>
      </c>
      <c r="R69" s="18"/>
      <c r="S69" s="19" t="s">
        <v>116</v>
      </c>
    </row>
    <row r="70" spans="1:19" ht="30" customHeight="1" x14ac:dyDescent="0.25">
      <c r="A70" s="24">
        <v>64</v>
      </c>
      <c r="B70" s="25" t="s">
        <v>90</v>
      </c>
      <c r="C70" s="30">
        <v>365</v>
      </c>
      <c r="D70" s="38">
        <v>365</v>
      </c>
      <c r="E70" s="28">
        <f t="shared" si="0"/>
        <v>1</v>
      </c>
      <c r="F70" s="29">
        <v>5</v>
      </c>
      <c r="G70" s="12">
        <v>10</v>
      </c>
      <c r="H70" s="12">
        <v>10</v>
      </c>
      <c r="I70" s="17">
        <f t="shared" si="1"/>
        <v>0</v>
      </c>
      <c r="J70" s="18"/>
      <c r="K70" s="12">
        <v>0</v>
      </c>
      <c r="L70" s="12">
        <v>0</v>
      </c>
      <c r="M70" s="17">
        <f t="shared" si="2"/>
        <v>0</v>
      </c>
      <c r="N70" s="18"/>
      <c r="O70" s="12">
        <v>0</v>
      </c>
      <c r="P70" s="12">
        <v>0</v>
      </c>
      <c r="Q70" s="17">
        <f t="shared" si="3"/>
        <v>0</v>
      </c>
      <c r="R70" s="18"/>
      <c r="S70" s="19" t="s">
        <v>116</v>
      </c>
    </row>
    <row r="71" spans="1:19" ht="30" customHeight="1" x14ac:dyDescent="0.25">
      <c r="A71" s="24">
        <v>65</v>
      </c>
      <c r="B71" s="25" t="s">
        <v>91</v>
      </c>
      <c r="C71" s="30">
        <v>140</v>
      </c>
      <c r="D71" s="38">
        <v>118</v>
      </c>
      <c r="E71" s="28">
        <f t="shared" si="0"/>
        <v>0.84285714285714286</v>
      </c>
      <c r="F71" s="29">
        <v>5</v>
      </c>
      <c r="G71" s="12">
        <v>10</v>
      </c>
      <c r="H71" s="12">
        <v>10</v>
      </c>
      <c r="I71" s="17">
        <f t="shared" si="1"/>
        <v>0</v>
      </c>
      <c r="J71" s="18"/>
      <c r="K71" s="12">
        <v>0</v>
      </c>
      <c r="L71" s="12">
        <v>0</v>
      </c>
      <c r="M71" s="17">
        <f t="shared" si="2"/>
        <v>0</v>
      </c>
      <c r="N71" s="18"/>
      <c r="O71" s="12">
        <v>0</v>
      </c>
      <c r="P71" s="12">
        <v>0</v>
      </c>
      <c r="Q71" s="17">
        <f t="shared" si="3"/>
        <v>0</v>
      </c>
      <c r="R71" s="18"/>
      <c r="S71" s="19" t="s">
        <v>127</v>
      </c>
    </row>
    <row r="72" spans="1:19" ht="30" customHeight="1" x14ac:dyDescent="0.25">
      <c r="A72" s="24">
        <v>66</v>
      </c>
      <c r="B72" s="25" t="s">
        <v>92</v>
      </c>
      <c r="C72" s="30">
        <v>329</v>
      </c>
      <c r="D72" s="38">
        <v>329</v>
      </c>
      <c r="E72" s="28">
        <f t="shared" ref="E72:E108" si="4">D72/C72</f>
        <v>1</v>
      </c>
      <c r="F72" s="29">
        <v>5</v>
      </c>
      <c r="G72" s="12">
        <v>10</v>
      </c>
      <c r="H72" s="12">
        <v>10</v>
      </c>
      <c r="I72" s="17">
        <f t="shared" ref="I72:I87" si="5">ABS(H72-G72)</f>
        <v>0</v>
      </c>
      <c r="J72" s="18"/>
      <c r="K72" s="12">
        <v>0</v>
      </c>
      <c r="L72" s="12">
        <v>0</v>
      </c>
      <c r="M72" s="17">
        <f t="shared" ref="M72:M87" si="6">ABS(L72-K72)</f>
        <v>0</v>
      </c>
      <c r="N72" s="18"/>
      <c r="O72" s="12">
        <v>0</v>
      </c>
      <c r="P72" s="12">
        <v>0</v>
      </c>
      <c r="Q72" s="17">
        <f t="shared" ref="Q72:Q87" si="7">ABS(P72-O72)</f>
        <v>0</v>
      </c>
      <c r="R72" s="18"/>
      <c r="S72" s="19" t="s">
        <v>116</v>
      </c>
    </row>
    <row r="73" spans="1:19" ht="30" customHeight="1" x14ac:dyDescent="0.25">
      <c r="A73" s="24">
        <v>67</v>
      </c>
      <c r="B73" s="25" t="s">
        <v>93</v>
      </c>
      <c r="C73" s="30">
        <v>282</v>
      </c>
      <c r="D73" s="39">
        <v>282</v>
      </c>
      <c r="E73" s="28">
        <f t="shared" si="4"/>
        <v>1</v>
      </c>
      <c r="F73" s="29">
        <v>5</v>
      </c>
      <c r="G73" s="12">
        <v>10</v>
      </c>
      <c r="H73" s="12">
        <v>10</v>
      </c>
      <c r="I73" s="17">
        <f t="shared" si="5"/>
        <v>0</v>
      </c>
      <c r="J73" s="18"/>
      <c r="K73" s="12">
        <v>0</v>
      </c>
      <c r="L73" s="12">
        <v>0</v>
      </c>
      <c r="M73" s="17">
        <f t="shared" si="6"/>
        <v>0</v>
      </c>
      <c r="N73" s="18"/>
      <c r="O73" s="12">
        <v>0</v>
      </c>
      <c r="P73" s="12">
        <v>0</v>
      </c>
      <c r="Q73" s="17">
        <f t="shared" si="7"/>
        <v>0</v>
      </c>
      <c r="R73" s="18"/>
      <c r="S73" s="19" t="s">
        <v>116</v>
      </c>
    </row>
    <row r="74" spans="1:19" ht="30" customHeight="1" x14ac:dyDescent="0.25">
      <c r="A74" s="24">
        <v>68</v>
      </c>
      <c r="B74" s="25" t="s">
        <v>94</v>
      </c>
      <c r="C74" s="30">
        <v>91</v>
      </c>
      <c r="D74" s="38">
        <v>109</v>
      </c>
      <c r="E74" s="28">
        <f t="shared" si="4"/>
        <v>1.1978021978021978</v>
      </c>
      <c r="F74" s="29">
        <v>5</v>
      </c>
      <c r="G74" s="12">
        <v>10</v>
      </c>
      <c r="H74" s="12">
        <v>10</v>
      </c>
      <c r="I74" s="17">
        <f t="shared" si="5"/>
        <v>0</v>
      </c>
      <c r="J74" s="18"/>
      <c r="K74" s="12">
        <v>0</v>
      </c>
      <c r="L74" s="12">
        <v>0</v>
      </c>
      <c r="M74" s="17">
        <f t="shared" si="6"/>
        <v>0</v>
      </c>
      <c r="N74" s="18"/>
      <c r="O74" s="12">
        <v>0</v>
      </c>
      <c r="P74" s="12">
        <v>0</v>
      </c>
      <c r="Q74" s="17">
        <f t="shared" si="7"/>
        <v>0</v>
      </c>
      <c r="R74" s="18"/>
      <c r="S74" s="19" t="s">
        <v>116</v>
      </c>
    </row>
    <row r="75" spans="1:19" ht="30" customHeight="1" x14ac:dyDescent="0.25">
      <c r="A75" s="24">
        <v>69</v>
      </c>
      <c r="B75" s="25" t="s">
        <v>95</v>
      </c>
      <c r="C75" s="30">
        <v>212</v>
      </c>
      <c r="D75" s="38">
        <v>212</v>
      </c>
      <c r="E75" s="28">
        <f t="shared" si="4"/>
        <v>1</v>
      </c>
      <c r="F75" s="29">
        <v>5</v>
      </c>
      <c r="G75" s="12">
        <v>10</v>
      </c>
      <c r="H75" s="12">
        <v>10</v>
      </c>
      <c r="I75" s="17">
        <f t="shared" si="5"/>
        <v>0</v>
      </c>
      <c r="J75" s="18"/>
      <c r="K75" s="12">
        <v>0</v>
      </c>
      <c r="L75" s="12">
        <v>0</v>
      </c>
      <c r="M75" s="17">
        <f t="shared" si="6"/>
        <v>0</v>
      </c>
      <c r="N75" s="18"/>
      <c r="O75" s="12">
        <v>0</v>
      </c>
      <c r="P75" s="12">
        <v>0</v>
      </c>
      <c r="Q75" s="17">
        <f t="shared" si="7"/>
        <v>0</v>
      </c>
      <c r="R75" s="18"/>
      <c r="S75" s="19" t="s">
        <v>116</v>
      </c>
    </row>
    <row r="76" spans="1:19" ht="30" customHeight="1" x14ac:dyDescent="0.25">
      <c r="A76" s="24">
        <v>70</v>
      </c>
      <c r="B76" s="25" t="s">
        <v>96</v>
      </c>
      <c r="C76" s="30">
        <v>450</v>
      </c>
      <c r="D76" s="38">
        <v>425</v>
      </c>
      <c r="E76" s="28">
        <f t="shared" si="4"/>
        <v>0.94444444444444442</v>
      </c>
      <c r="F76" s="29">
        <v>5</v>
      </c>
      <c r="G76" s="12">
        <v>10</v>
      </c>
      <c r="H76" s="12">
        <v>10</v>
      </c>
      <c r="I76" s="17">
        <f t="shared" si="5"/>
        <v>0</v>
      </c>
      <c r="J76" s="18"/>
      <c r="K76" s="12">
        <v>0</v>
      </c>
      <c r="L76" s="12">
        <v>0</v>
      </c>
      <c r="M76" s="17">
        <f t="shared" si="6"/>
        <v>0</v>
      </c>
      <c r="N76" s="18"/>
      <c r="O76" s="12">
        <v>0</v>
      </c>
      <c r="P76" s="12">
        <v>0</v>
      </c>
      <c r="Q76" s="17">
        <f t="shared" si="7"/>
        <v>0</v>
      </c>
      <c r="R76" s="18"/>
      <c r="S76" s="19" t="s">
        <v>127</v>
      </c>
    </row>
    <row r="77" spans="1:19" ht="30" customHeight="1" x14ac:dyDescent="0.25">
      <c r="A77" s="24">
        <v>71</v>
      </c>
      <c r="B77" s="25" t="s">
        <v>97</v>
      </c>
      <c r="C77" s="30">
        <v>272</v>
      </c>
      <c r="D77" s="38">
        <v>272</v>
      </c>
      <c r="E77" s="28">
        <f t="shared" si="4"/>
        <v>1</v>
      </c>
      <c r="F77" s="29">
        <v>5</v>
      </c>
      <c r="G77" s="12">
        <v>10</v>
      </c>
      <c r="H77" s="12">
        <v>10</v>
      </c>
      <c r="I77" s="17">
        <f t="shared" si="5"/>
        <v>0</v>
      </c>
      <c r="J77" s="18"/>
      <c r="K77" s="12">
        <v>0</v>
      </c>
      <c r="L77" s="12">
        <v>0</v>
      </c>
      <c r="M77" s="17">
        <f t="shared" si="6"/>
        <v>0</v>
      </c>
      <c r="N77" s="18"/>
      <c r="O77" s="12">
        <v>0</v>
      </c>
      <c r="P77" s="12">
        <v>0</v>
      </c>
      <c r="Q77" s="17">
        <f t="shared" si="7"/>
        <v>0</v>
      </c>
      <c r="R77" s="18"/>
      <c r="S77" s="19" t="s">
        <v>116</v>
      </c>
    </row>
    <row r="78" spans="1:19" ht="30" customHeight="1" x14ac:dyDescent="0.25">
      <c r="A78" s="24">
        <v>72</v>
      </c>
      <c r="B78" s="25" t="s">
        <v>98</v>
      </c>
      <c r="C78" s="30">
        <v>170</v>
      </c>
      <c r="D78" s="39">
        <v>170</v>
      </c>
      <c r="E78" s="28">
        <f t="shared" si="4"/>
        <v>1</v>
      </c>
      <c r="F78" s="29">
        <v>5</v>
      </c>
      <c r="G78" s="12">
        <v>10</v>
      </c>
      <c r="H78" s="12">
        <v>10</v>
      </c>
      <c r="I78" s="17">
        <f t="shared" si="5"/>
        <v>0</v>
      </c>
      <c r="J78" s="18"/>
      <c r="K78" s="12">
        <v>0</v>
      </c>
      <c r="L78" s="12">
        <v>0</v>
      </c>
      <c r="M78" s="17">
        <f t="shared" si="6"/>
        <v>0</v>
      </c>
      <c r="N78" s="18"/>
      <c r="O78" s="12">
        <v>0</v>
      </c>
      <c r="P78" s="12">
        <v>0</v>
      </c>
      <c r="Q78" s="17">
        <f t="shared" si="7"/>
        <v>0</v>
      </c>
      <c r="R78" s="18"/>
      <c r="S78" s="19" t="s">
        <v>116</v>
      </c>
    </row>
    <row r="79" spans="1:19" ht="30" customHeight="1" x14ac:dyDescent="0.25">
      <c r="A79" s="24">
        <v>73</v>
      </c>
      <c r="B79" s="25" t="s">
        <v>99</v>
      </c>
      <c r="C79" s="30">
        <v>303</v>
      </c>
      <c r="D79" s="38">
        <v>301</v>
      </c>
      <c r="E79" s="28">
        <f t="shared" si="4"/>
        <v>0.99339933993399343</v>
      </c>
      <c r="F79" s="29">
        <v>5</v>
      </c>
      <c r="G79" s="12">
        <v>10</v>
      </c>
      <c r="H79" s="12">
        <v>10</v>
      </c>
      <c r="I79" s="17">
        <f t="shared" si="5"/>
        <v>0</v>
      </c>
      <c r="J79" s="18"/>
      <c r="K79" s="12">
        <v>0</v>
      </c>
      <c r="L79" s="12">
        <v>0</v>
      </c>
      <c r="M79" s="17">
        <f t="shared" si="6"/>
        <v>0</v>
      </c>
      <c r="N79" s="18"/>
      <c r="O79" s="12">
        <v>0</v>
      </c>
      <c r="P79" s="12">
        <v>0</v>
      </c>
      <c r="Q79" s="17">
        <f t="shared" si="7"/>
        <v>0</v>
      </c>
      <c r="R79" s="18"/>
      <c r="S79" s="19" t="s">
        <v>116</v>
      </c>
    </row>
    <row r="80" spans="1:19" ht="31.5" x14ac:dyDescent="0.25">
      <c r="A80" s="24">
        <v>74</v>
      </c>
      <c r="B80" s="25" t="s">
        <v>100</v>
      </c>
      <c r="C80" s="30">
        <v>325</v>
      </c>
      <c r="D80" s="38">
        <v>325</v>
      </c>
      <c r="E80" s="28">
        <f t="shared" si="4"/>
        <v>1</v>
      </c>
      <c r="F80" s="29">
        <v>5</v>
      </c>
      <c r="G80" s="12">
        <v>10</v>
      </c>
      <c r="H80" s="12">
        <v>10</v>
      </c>
      <c r="I80" s="17">
        <f t="shared" si="5"/>
        <v>0</v>
      </c>
      <c r="J80" s="18"/>
      <c r="K80" s="12">
        <v>0</v>
      </c>
      <c r="L80" s="12">
        <v>0</v>
      </c>
      <c r="M80" s="17">
        <f t="shared" si="6"/>
        <v>0</v>
      </c>
      <c r="N80" s="18"/>
      <c r="O80" s="12">
        <v>0</v>
      </c>
      <c r="P80" s="12">
        <v>0</v>
      </c>
      <c r="Q80" s="17">
        <f t="shared" si="7"/>
        <v>0</v>
      </c>
      <c r="R80" s="18"/>
      <c r="S80" s="19" t="s">
        <v>116</v>
      </c>
    </row>
    <row r="81" spans="1:27" ht="30" customHeight="1" x14ac:dyDescent="0.25">
      <c r="A81" s="24">
        <v>75</v>
      </c>
      <c r="B81" s="25" t="s">
        <v>101</v>
      </c>
      <c r="C81" s="30">
        <v>173</v>
      </c>
      <c r="D81" s="49">
        <v>163</v>
      </c>
      <c r="E81" s="28">
        <f t="shared" si="4"/>
        <v>0.94219653179190754</v>
      </c>
      <c r="F81" s="29">
        <v>5</v>
      </c>
      <c r="G81" s="12">
        <v>10</v>
      </c>
      <c r="H81" s="12">
        <v>10</v>
      </c>
      <c r="I81" s="17">
        <f t="shared" si="5"/>
        <v>0</v>
      </c>
      <c r="J81" s="18"/>
      <c r="K81" s="12">
        <v>0</v>
      </c>
      <c r="L81" s="12">
        <v>0</v>
      </c>
      <c r="M81" s="17">
        <f t="shared" si="6"/>
        <v>0</v>
      </c>
      <c r="N81" s="18"/>
      <c r="O81" s="12">
        <v>0</v>
      </c>
      <c r="P81" s="12">
        <v>0</v>
      </c>
      <c r="Q81" s="17">
        <f t="shared" si="7"/>
        <v>0</v>
      </c>
      <c r="R81" s="18"/>
      <c r="S81" s="19" t="s">
        <v>127</v>
      </c>
    </row>
    <row r="82" spans="1:27" ht="30" customHeight="1" x14ac:dyDescent="0.25">
      <c r="A82" s="24">
        <v>76</v>
      </c>
      <c r="B82" s="25" t="s">
        <v>102</v>
      </c>
      <c r="C82" s="40">
        <v>510</v>
      </c>
      <c r="D82" s="38">
        <v>510</v>
      </c>
      <c r="E82" s="28">
        <f t="shared" si="4"/>
        <v>1</v>
      </c>
      <c r="F82" s="29">
        <v>5</v>
      </c>
      <c r="G82" s="12">
        <v>10</v>
      </c>
      <c r="H82" s="12">
        <v>10</v>
      </c>
      <c r="I82" s="17">
        <f t="shared" si="5"/>
        <v>0</v>
      </c>
      <c r="J82" s="18"/>
      <c r="K82" s="12">
        <v>0</v>
      </c>
      <c r="L82" s="12">
        <v>0</v>
      </c>
      <c r="M82" s="17">
        <f t="shared" si="6"/>
        <v>0</v>
      </c>
      <c r="N82" s="18"/>
      <c r="O82" s="12">
        <v>0</v>
      </c>
      <c r="P82" s="12">
        <v>0</v>
      </c>
      <c r="Q82" s="17">
        <f t="shared" si="7"/>
        <v>0</v>
      </c>
      <c r="R82" s="18"/>
      <c r="S82" s="19" t="s">
        <v>116</v>
      </c>
    </row>
    <row r="83" spans="1:27" ht="30" customHeight="1" x14ac:dyDescent="0.25">
      <c r="A83" s="24">
        <v>77</v>
      </c>
      <c r="B83" s="25" t="s">
        <v>103</v>
      </c>
      <c r="C83" s="40">
        <v>419</v>
      </c>
      <c r="D83" s="38">
        <v>419</v>
      </c>
      <c r="E83" s="28">
        <f t="shared" si="4"/>
        <v>1</v>
      </c>
      <c r="F83" s="29">
        <v>5</v>
      </c>
      <c r="G83" s="12">
        <v>10</v>
      </c>
      <c r="H83" s="12">
        <v>10</v>
      </c>
      <c r="I83" s="17">
        <f t="shared" si="5"/>
        <v>0</v>
      </c>
      <c r="J83" s="18"/>
      <c r="K83" s="12">
        <v>0</v>
      </c>
      <c r="L83" s="12">
        <v>0</v>
      </c>
      <c r="M83" s="17">
        <f t="shared" si="6"/>
        <v>0</v>
      </c>
      <c r="N83" s="18"/>
      <c r="O83" s="12">
        <v>0</v>
      </c>
      <c r="P83" s="12">
        <v>0</v>
      </c>
      <c r="Q83" s="17">
        <f t="shared" si="7"/>
        <v>0</v>
      </c>
      <c r="R83" s="18"/>
      <c r="S83" s="19" t="s">
        <v>116</v>
      </c>
    </row>
    <row r="84" spans="1:27" ht="30" customHeight="1" x14ac:dyDescent="0.25">
      <c r="A84" s="24">
        <v>78</v>
      </c>
      <c r="B84" s="25" t="s">
        <v>104</v>
      </c>
      <c r="C84" s="40">
        <v>500</v>
      </c>
      <c r="D84" s="38">
        <v>500</v>
      </c>
      <c r="E84" s="28">
        <f t="shared" si="4"/>
        <v>1</v>
      </c>
      <c r="F84" s="29">
        <v>5</v>
      </c>
      <c r="G84" s="12">
        <v>10</v>
      </c>
      <c r="H84" s="12">
        <v>10</v>
      </c>
      <c r="I84" s="17">
        <f t="shared" si="5"/>
        <v>0</v>
      </c>
      <c r="J84" s="18"/>
      <c r="K84" s="12">
        <v>0</v>
      </c>
      <c r="L84" s="12">
        <v>0</v>
      </c>
      <c r="M84" s="17">
        <f t="shared" si="6"/>
        <v>0</v>
      </c>
      <c r="N84" s="18"/>
      <c r="O84" s="12">
        <v>0</v>
      </c>
      <c r="P84" s="12">
        <v>0</v>
      </c>
      <c r="Q84" s="17">
        <f t="shared" si="7"/>
        <v>0</v>
      </c>
      <c r="R84" s="18"/>
      <c r="S84" s="19" t="s">
        <v>116</v>
      </c>
    </row>
    <row r="85" spans="1:27" ht="30" customHeight="1" x14ac:dyDescent="0.25">
      <c r="A85" s="24">
        <v>79</v>
      </c>
      <c r="B85" s="25" t="s">
        <v>105</v>
      </c>
      <c r="C85" s="40">
        <v>307</v>
      </c>
      <c r="D85" s="38">
        <v>307</v>
      </c>
      <c r="E85" s="28">
        <f t="shared" si="4"/>
        <v>1</v>
      </c>
      <c r="F85" s="29">
        <v>5</v>
      </c>
      <c r="G85" s="12">
        <v>10</v>
      </c>
      <c r="H85" s="12">
        <v>10</v>
      </c>
      <c r="I85" s="17">
        <f t="shared" si="5"/>
        <v>0</v>
      </c>
      <c r="J85" s="18"/>
      <c r="K85" s="12">
        <v>0</v>
      </c>
      <c r="L85" s="12">
        <v>0</v>
      </c>
      <c r="M85" s="17">
        <f t="shared" si="6"/>
        <v>0</v>
      </c>
      <c r="N85" s="18"/>
      <c r="O85" s="12">
        <v>0</v>
      </c>
      <c r="P85" s="12">
        <v>0</v>
      </c>
      <c r="Q85" s="17">
        <f t="shared" si="7"/>
        <v>0</v>
      </c>
      <c r="R85" s="18"/>
      <c r="S85" s="19" t="s">
        <v>116</v>
      </c>
    </row>
    <row r="86" spans="1:27" ht="30" customHeight="1" x14ac:dyDescent="0.25">
      <c r="A86" s="24">
        <v>80</v>
      </c>
      <c r="B86" s="25" t="s">
        <v>106</v>
      </c>
      <c r="C86" s="40">
        <v>277</v>
      </c>
      <c r="D86" s="38">
        <v>277</v>
      </c>
      <c r="E86" s="28">
        <f t="shared" si="4"/>
        <v>1</v>
      </c>
      <c r="F86" s="29">
        <v>5</v>
      </c>
      <c r="G86" s="12">
        <v>10</v>
      </c>
      <c r="H86" s="12">
        <v>10</v>
      </c>
      <c r="I86" s="17">
        <f t="shared" si="5"/>
        <v>0</v>
      </c>
      <c r="J86" s="18"/>
      <c r="K86" s="12">
        <v>0</v>
      </c>
      <c r="L86" s="12">
        <v>0</v>
      </c>
      <c r="M86" s="17">
        <f t="shared" si="6"/>
        <v>0</v>
      </c>
      <c r="N86" s="18"/>
      <c r="O86" s="12">
        <v>0</v>
      </c>
      <c r="P86" s="12">
        <v>0</v>
      </c>
      <c r="Q86" s="17">
        <f t="shared" si="7"/>
        <v>0</v>
      </c>
      <c r="R86" s="18"/>
      <c r="S86" s="19" t="s">
        <v>116</v>
      </c>
    </row>
    <row r="87" spans="1:27" ht="30" customHeight="1" x14ac:dyDescent="0.25">
      <c r="A87" s="24">
        <v>81</v>
      </c>
      <c r="B87" s="25" t="s">
        <v>107</v>
      </c>
      <c r="C87" s="40">
        <v>350</v>
      </c>
      <c r="D87" s="38">
        <v>347</v>
      </c>
      <c r="E87" s="28">
        <f t="shared" si="4"/>
        <v>0.99142857142857144</v>
      </c>
      <c r="F87" s="29">
        <v>5</v>
      </c>
      <c r="G87" s="12">
        <v>10</v>
      </c>
      <c r="H87" s="12">
        <v>10</v>
      </c>
      <c r="I87" s="17">
        <f t="shared" si="5"/>
        <v>0</v>
      </c>
      <c r="J87" s="18"/>
      <c r="K87" s="12">
        <v>0</v>
      </c>
      <c r="L87" s="12">
        <v>0</v>
      </c>
      <c r="M87" s="17">
        <f t="shared" si="6"/>
        <v>0</v>
      </c>
      <c r="N87" s="18"/>
      <c r="O87" s="12">
        <v>0</v>
      </c>
      <c r="P87" s="12">
        <v>0</v>
      </c>
      <c r="Q87" s="17">
        <f t="shared" si="7"/>
        <v>0</v>
      </c>
      <c r="R87" s="18"/>
      <c r="S87" s="19" t="s">
        <v>116</v>
      </c>
    </row>
    <row r="88" spans="1:27" ht="30" customHeight="1" x14ac:dyDescent="0.25">
      <c r="A88" s="24">
        <v>82</v>
      </c>
      <c r="B88" s="25" t="s">
        <v>122</v>
      </c>
      <c r="C88" s="40">
        <v>215</v>
      </c>
      <c r="D88" s="38">
        <v>190</v>
      </c>
      <c r="E88" s="28">
        <f t="shared" si="4"/>
        <v>0.88372093023255816</v>
      </c>
      <c r="F88" s="29">
        <v>5</v>
      </c>
      <c r="G88" s="12">
        <v>10</v>
      </c>
      <c r="H88" s="12">
        <v>10</v>
      </c>
      <c r="I88" s="17">
        <f t="shared" ref="I88" si="8">ABS(H88-G88)</f>
        <v>0</v>
      </c>
      <c r="J88" s="18"/>
      <c r="K88" s="12">
        <v>0</v>
      </c>
      <c r="L88" s="12">
        <v>0</v>
      </c>
      <c r="M88" s="17">
        <f t="shared" ref="M88" si="9">ABS(L88-K88)</f>
        <v>0</v>
      </c>
      <c r="N88" s="18"/>
      <c r="O88" s="12">
        <v>0</v>
      </c>
      <c r="P88" s="12">
        <v>0</v>
      </c>
      <c r="Q88" s="17">
        <f t="shared" ref="Q88" si="10">ABS(P88-O88)</f>
        <v>0</v>
      </c>
      <c r="R88" s="18"/>
      <c r="S88" s="19" t="s">
        <v>127</v>
      </c>
    </row>
    <row r="89" spans="1:27" ht="30" customHeight="1" x14ac:dyDescent="0.25">
      <c r="A89" s="24">
        <v>83</v>
      </c>
      <c r="B89" s="25" t="s">
        <v>123</v>
      </c>
      <c r="C89" s="40">
        <v>215</v>
      </c>
      <c r="D89" s="38">
        <v>190</v>
      </c>
      <c r="E89" s="28">
        <f t="shared" si="4"/>
        <v>0.88372093023255816</v>
      </c>
      <c r="F89" s="29">
        <v>5</v>
      </c>
      <c r="G89" s="12">
        <v>10</v>
      </c>
      <c r="H89" s="12">
        <v>10</v>
      </c>
      <c r="I89" s="17">
        <f t="shared" ref="I89" si="11">ABS(H89-G89)</f>
        <v>0</v>
      </c>
      <c r="J89" s="18"/>
      <c r="K89" s="12">
        <v>0</v>
      </c>
      <c r="L89" s="12">
        <v>0</v>
      </c>
      <c r="M89" s="17">
        <f t="shared" ref="M89" si="12">ABS(L89-K89)</f>
        <v>0</v>
      </c>
      <c r="N89" s="18"/>
      <c r="O89" s="12">
        <v>0</v>
      </c>
      <c r="P89" s="12">
        <v>0</v>
      </c>
      <c r="Q89" s="17">
        <f t="shared" ref="Q89" si="13">ABS(P89-O89)</f>
        <v>0</v>
      </c>
      <c r="R89" s="18"/>
      <c r="S89" s="19" t="s">
        <v>127</v>
      </c>
    </row>
    <row r="90" spans="1:27" ht="12.75" x14ac:dyDescent="0.25">
      <c r="A90" s="24"/>
      <c r="B90" s="42" t="s">
        <v>110</v>
      </c>
      <c r="C90" s="43">
        <f>SUM(C7:C89)</f>
        <v>20960</v>
      </c>
      <c r="D90" s="43">
        <f>SUM(D7:D89)</f>
        <v>20575</v>
      </c>
      <c r="E90" s="28">
        <f t="shared" si="4"/>
        <v>0.98163167938931295</v>
      </c>
      <c r="F90" s="29">
        <v>5</v>
      </c>
      <c r="G90" s="12">
        <v>10</v>
      </c>
      <c r="H90" s="12">
        <v>10</v>
      </c>
      <c r="I90" s="17">
        <v>0</v>
      </c>
      <c r="J90" s="16"/>
      <c r="K90" s="12">
        <v>0</v>
      </c>
      <c r="L90" s="12">
        <v>0</v>
      </c>
      <c r="M90" s="17">
        <v>0</v>
      </c>
      <c r="N90" s="16"/>
      <c r="O90" s="12">
        <v>0</v>
      </c>
      <c r="P90" s="12">
        <v>0</v>
      </c>
      <c r="Q90" s="17">
        <v>0</v>
      </c>
      <c r="R90" s="16"/>
      <c r="S90" s="19"/>
      <c r="X90" s="3" t="s">
        <v>124</v>
      </c>
    </row>
    <row r="91" spans="1:27" ht="12.75" x14ac:dyDescent="0.25">
      <c r="A91" s="24">
        <v>1</v>
      </c>
      <c r="B91" s="42" t="s">
        <v>20</v>
      </c>
      <c r="C91" s="43">
        <v>105</v>
      </c>
      <c r="D91" s="24">
        <v>108</v>
      </c>
      <c r="E91" s="28">
        <f t="shared" si="4"/>
        <v>1.0285714285714285</v>
      </c>
      <c r="F91" s="29">
        <v>5</v>
      </c>
      <c r="G91" s="12">
        <v>10</v>
      </c>
      <c r="H91" s="12">
        <v>10</v>
      </c>
      <c r="I91" s="17">
        <f t="shared" ref="I91:I106" si="14">ABS(H91-G91)</f>
        <v>0</v>
      </c>
      <c r="J91" s="18"/>
      <c r="K91" s="12">
        <v>0</v>
      </c>
      <c r="L91" s="12">
        <v>0</v>
      </c>
      <c r="M91" s="17">
        <f t="shared" ref="M91:M106" si="15">ABS(L91-K91)</f>
        <v>0</v>
      </c>
      <c r="N91" s="18"/>
      <c r="O91" s="12">
        <v>0</v>
      </c>
      <c r="P91" s="12">
        <v>0</v>
      </c>
      <c r="Q91" s="17">
        <f t="shared" ref="Q91:Q106" si="16">ABS(P91-O91)</f>
        <v>0</v>
      </c>
      <c r="R91" s="18"/>
      <c r="S91" s="19" t="s">
        <v>116</v>
      </c>
      <c r="X91" s="3" t="s">
        <v>124</v>
      </c>
      <c r="AA91" s="23"/>
    </row>
    <row r="92" spans="1:27" ht="12.75" x14ac:dyDescent="0.25">
      <c r="A92" s="24">
        <v>2</v>
      </c>
      <c r="B92" s="42" t="s">
        <v>17</v>
      </c>
      <c r="C92" s="44">
        <v>55</v>
      </c>
      <c r="D92" s="24">
        <v>53</v>
      </c>
      <c r="E92" s="28">
        <f t="shared" si="4"/>
        <v>0.96363636363636362</v>
      </c>
      <c r="F92" s="29">
        <v>5</v>
      </c>
      <c r="G92" s="12">
        <v>10</v>
      </c>
      <c r="H92" s="12">
        <v>10</v>
      </c>
      <c r="I92" s="17">
        <f t="shared" si="14"/>
        <v>0</v>
      </c>
      <c r="J92" s="18"/>
      <c r="K92" s="12">
        <v>0</v>
      </c>
      <c r="L92" s="12">
        <v>0</v>
      </c>
      <c r="M92" s="17">
        <f t="shared" si="15"/>
        <v>0</v>
      </c>
      <c r="N92" s="18"/>
      <c r="O92" s="12">
        <v>0</v>
      </c>
      <c r="P92" s="12">
        <v>0</v>
      </c>
      <c r="Q92" s="17">
        <f t="shared" si="16"/>
        <v>0</v>
      </c>
      <c r="R92" s="18"/>
      <c r="S92" s="19" t="s">
        <v>116</v>
      </c>
      <c r="X92" s="3" t="s">
        <v>124</v>
      </c>
      <c r="AA92" s="23"/>
    </row>
    <row r="93" spans="1:27" ht="12.75" x14ac:dyDescent="0.25">
      <c r="A93" s="24">
        <v>3</v>
      </c>
      <c r="B93" s="42" t="s">
        <v>13</v>
      </c>
      <c r="C93" s="44">
        <v>274</v>
      </c>
      <c r="D93" s="24">
        <v>274</v>
      </c>
      <c r="E93" s="28">
        <f t="shared" si="4"/>
        <v>1</v>
      </c>
      <c r="F93" s="29">
        <v>5</v>
      </c>
      <c r="G93" s="12">
        <v>10</v>
      </c>
      <c r="H93" s="12">
        <v>10</v>
      </c>
      <c r="I93" s="17">
        <f t="shared" si="14"/>
        <v>0</v>
      </c>
      <c r="J93" s="18"/>
      <c r="K93" s="12">
        <v>0</v>
      </c>
      <c r="L93" s="12">
        <v>0</v>
      </c>
      <c r="M93" s="17">
        <f t="shared" si="15"/>
        <v>0</v>
      </c>
      <c r="N93" s="18"/>
      <c r="O93" s="12">
        <v>0</v>
      </c>
      <c r="P93" s="12">
        <v>0</v>
      </c>
      <c r="Q93" s="17">
        <f t="shared" si="16"/>
        <v>0</v>
      </c>
      <c r="R93" s="18"/>
      <c r="S93" s="19" t="s">
        <v>116</v>
      </c>
      <c r="X93" s="3" t="s">
        <v>124</v>
      </c>
      <c r="AA93" s="23"/>
    </row>
    <row r="94" spans="1:27" ht="12.75" x14ac:dyDescent="0.25">
      <c r="A94" s="24">
        <v>4</v>
      </c>
      <c r="B94" s="42" t="s">
        <v>117</v>
      </c>
      <c r="C94" s="44">
        <v>80</v>
      </c>
      <c r="D94" s="24">
        <v>81</v>
      </c>
      <c r="E94" s="28">
        <f t="shared" si="4"/>
        <v>1.0125</v>
      </c>
      <c r="F94" s="29">
        <v>5</v>
      </c>
      <c r="G94" s="12">
        <v>10</v>
      </c>
      <c r="H94" s="12">
        <v>10</v>
      </c>
      <c r="I94" s="17">
        <f t="shared" si="14"/>
        <v>0</v>
      </c>
      <c r="J94" s="18"/>
      <c r="K94" s="12">
        <v>0</v>
      </c>
      <c r="L94" s="12">
        <v>0</v>
      </c>
      <c r="M94" s="17">
        <f t="shared" si="15"/>
        <v>0</v>
      </c>
      <c r="N94" s="18"/>
      <c r="O94" s="12">
        <v>0</v>
      </c>
      <c r="P94" s="12">
        <v>0</v>
      </c>
      <c r="Q94" s="17">
        <f t="shared" si="16"/>
        <v>0</v>
      </c>
      <c r="R94" s="18"/>
      <c r="S94" s="19" t="s">
        <v>116</v>
      </c>
      <c r="X94" s="3" t="s">
        <v>124</v>
      </c>
      <c r="AA94" s="23"/>
    </row>
    <row r="95" spans="1:27" ht="12.75" x14ac:dyDescent="0.25">
      <c r="A95" s="24">
        <v>5</v>
      </c>
      <c r="B95" s="42" t="s">
        <v>21</v>
      </c>
      <c r="C95" s="44">
        <v>150</v>
      </c>
      <c r="D95" s="24">
        <v>145</v>
      </c>
      <c r="E95" s="28">
        <f t="shared" si="4"/>
        <v>0.96666666666666667</v>
      </c>
      <c r="F95" s="29">
        <v>5</v>
      </c>
      <c r="G95" s="12">
        <v>10</v>
      </c>
      <c r="H95" s="12">
        <v>10</v>
      </c>
      <c r="I95" s="17">
        <f t="shared" si="14"/>
        <v>0</v>
      </c>
      <c r="J95" s="18"/>
      <c r="K95" s="12">
        <v>0</v>
      </c>
      <c r="L95" s="12">
        <v>0</v>
      </c>
      <c r="M95" s="17">
        <f t="shared" si="15"/>
        <v>0</v>
      </c>
      <c r="N95" s="18"/>
      <c r="O95" s="12">
        <v>0</v>
      </c>
      <c r="P95" s="12">
        <v>0</v>
      </c>
      <c r="Q95" s="17">
        <f t="shared" si="16"/>
        <v>0</v>
      </c>
      <c r="R95" s="18"/>
      <c r="S95" s="19" t="s">
        <v>116</v>
      </c>
      <c r="X95" s="3" t="s">
        <v>124</v>
      </c>
      <c r="AA95" s="23"/>
    </row>
    <row r="96" spans="1:27" ht="12.75" x14ac:dyDescent="0.25">
      <c r="A96" s="24">
        <v>6</v>
      </c>
      <c r="B96" s="42" t="s">
        <v>16</v>
      </c>
      <c r="C96" s="44">
        <v>103</v>
      </c>
      <c r="D96" s="24">
        <v>102</v>
      </c>
      <c r="E96" s="28">
        <f t="shared" si="4"/>
        <v>0.99029126213592233</v>
      </c>
      <c r="F96" s="29">
        <v>5</v>
      </c>
      <c r="G96" s="12">
        <v>10</v>
      </c>
      <c r="H96" s="12">
        <v>10</v>
      </c>
      <c r="I96" s="17">
        <f t="shared" si="14"/>
        <v>0</v>
      </c>
      <c r="J96" s="18"/>
      <c r="K96" s="12">
        <v>0</v>
      </c>
      <c r="L96" s="12">
        <v>0</v>
      </c>
      <c r="M96" s="17">
        <f t="shared" si="15"/>
        <v>0</v>
      </c>
      <c r="N96" s="18"/>
      <c r="O96" s="12">
        <v>0</v>
      </c>
      <c r="P96" s="12">
        <v>0</v>
      </c>
      <c r="Q96" s="17">
        <f t="shared" si="16"/>
        <v>0</v>
      </c>
      <c r="R96" s="18"/>
      <c r="S96" s="19" t="s">
        <v>116</v>
      </c>
      <c r="X96" s="3" t="s">
        <v>124</v>
      </c>
      <c r="AA96" s="23"/>
    </row>
    <row r="97" spans="1:27" ht="12.75" x14ac:dyDescent="0.25">
      <c r="A97" s="24">
        <v>7</v>
      </c>
      <c r="B97" s="42" t="s">
        <v>23</v>
      </c>
      <c r="C97" s="44">
        <v>113</v>
      </c>
      <c r="D97" s="24">
        <v>100</v>
      </c>
      <c r="E97" s="28">
        <f t="shared" si="4"/>
        <v>0.88495575221238942</v>
      </c>
      <c r="F97" s="29">
        <v>5</v>
      </c>
      <c r="G97" s="12">
        <v>10</v>
      </c>
      <c r="H97" s="12">
        <v>10</v>
      </c>
      <c r="I97" s="17">
        <f t="shared" si="14"/>
        <v>0</v>
      </c>
      <c r="J97" s="18"/>
      <c r="K97" s="12">
        <v>0</v>
      </c>
      <c r="L97" s="12">
        <v>0</v>
      </c>
      <c r="M97" s="17">
        <f t="shared" si="15"/>
        <v>0</v>
      </c>
      <c r="N97" s="18"/>
      <c r="O97" s="12">
        <v>0</v>
      </c>
      <c r="P97" s="12">
        <v>0</v>
      </c>
      <c r="Q97" s="17">
        <f t="shared" si="16"/>
        <v>0</v>
      </c>
      <c r="R97" s="18"/>
      <c r="S97" s="19" t="s">
        <v>127</v>
      </c>
      <c r="X97" s="3" t="s">
        <v>124</v>
      </c>
      <c r="AA97" s="23"/>
    </row>
    <row r="98" spans="1:27" ht="12.75" x14ac:dyDescent="0.25">
      <c r="A98" s="24">
        <v>8</v>
      </c>
      <c r="B98" s="42" t="s">
        <v>108</v>
      </c>
      <c r="C98" s="44">
        <v>327</v>
      </c>
      <c r="D98" s="24">
        <v>310</v>
      </c>
      <c r="E98" s="28">
        <f t="shared" si="4"/>
        <v>0.94801223241590216</v>
      </c>
      <c r="F98" s="29">
        <v>5</v>
      </c>
      <c r="G98" s="12">
        <v>10</v>
      </c>
      <c r="H98" s="12">
        <v>10</v>
      </c>
      <c r="I98" s="17">
        <f t="shared" si="14"/>
        <v>0</v>
      </c>
      <c r="J98" s="18"/>
      <c r="K98" s="12">
        <v>0</v>
      </c>
      <c r="L98" s="12">
        <v>0</v>
      </c>
      <c r="M98" s="17">
        <f t="shared" si="15"/>
        <v>0</v>
      </c>
      <c r="N98" s="18"/>
      <c r="O98" s="12">
        <v>0</v>
      </c>
      <c r="P98" s="12">
        <v>0</v>
      </c>
      <c r="Q98" s="17">
        <f t="shared" si="16"/>
        <v>0</v>
      </c>
      <c r="R98" s="18"/>
      <c r="S98" s="19" t="s">
        <v>116</v>
      </c>
      <c r="X98" s="3" t="s">
        <v>124</v>
      </c>
      <c r="AA98" s="23"/>
    </row>
    <row r="99" spans="1:27" ht="12.75" x14ac:dyDescent="0.25">
      <c r="A99" s="24">
        <v>9</v>
      </c>
      <c r="B99" s="42" t="s">
        <v>22</v>
      </c>
      <c r="C99" s="43">
        <v>235</v>
      </c>
      <c r="D99" s="24">
        <v>162</v>
      </c>
      <c r="E99" s="28">
        <f t="shared" si="4"/>
        <v>0.68936170212765957</v>
      </c>
      <c r="F99" s="29">
        <v>5</v>
      </c>
      <c r="G99" s="12">
        <v>10</v>
      </c>
      <c r="H99" s="12">
        <v>10</v>
      </c>
      <c r="I99" s="17">
        <f t="shared" si="14"/>
        <v>0</v>
      </c>
      <c r="J99" s="18"/>
      <c r="K99" s="12">
        <v>0</v>
      </c>
      <c r="L99" s="12">
        <v>0</v>
      </c>
      <c r="M99" s="17">
        <f t="shared" si="15"/>
        <v>0</v>
      </c>
      <c r="N99" s="18"/>
      <c r="O99" s="12">
        <v>0</v>
      </c>
      <c r="P99" s="12">
        <v>0</v>
      </c>
      <c r="Q99" s="17">
        <f t="shared" si="16"/>
        <v>0</v>
      </c>
      <c r="R99" s="18"/>
      <c r="S99" s="19" t="s">
        <v>127</v>
      </c>
      <c r="X99" s="3" t="s">
        <v>124</v>
      </c>
      <c r="AA99" s="23"/>
    </row>
    <row r="100" spans="1:27" ht="12.75" x14ac:dyDescent="0.25">
      <c r="A100" s="24">
        <v>10</v>
      </c>
      <c r="B100" s="42" t="s">
        <v>19</v>
      </c>
      <c r="C100" s="44">
        <v>252</v>
      </c>
      <c r="D100" s="24">
        <v>225</v>
      </c>
      <c r="E100" s="28">
        <f t="shared" si="4"/>
        <v>0.8928571428571429</v>
      </c>
      <c r="F100" s="29">
        <v>5</v>
      </c>
      <c r="G100" s="12">
        <v>10</v>
      </c>
      <c r="H100" s="12">
        <v>10</v>
      </c>
      <c r="I100" s="17">
        <f t="shared" si="14"/>
        <v>0</v>
      </c>
      <c r="J100" s="18"/>
      <c r="K100" s="12">
        <v>0</v>
      </c>
      <c r="L100" s="12">
        <v>0</v>
      </c>
      <c r="M100" s="17">
        <f t="shared" si="15"/>
        <v>0</v>
      </c>
      <c r="N100" s="18"/>
      <c r="O100" s="12">
        <v>0</v>
      </c>
      <c r="P100" s="12">
        <v>0</v>
      </c>
      <c r="Q100" s="17">
        <f t="shared" si="16"/>
        <v>0</v>
      </c>
      <c r="R100" s="18"/>
      <c r="S100" s="19" t="s">
        <v>127</v>
      </c>
      <c r="X100" s="3" t="s">
        <v>124</v>
      </c>
      <c r="AA100" s="23"/>
    </row>
    <row r="101" spans="1:27" ht="12.75" x14ac:dyDescent="0.25">
      <c r="A101" s="24">
        <v>11</v>
      </c>
      <c r="B101" s="42" t="s">
        <v>18</v>
      </c>
      <c r="C101" s="44">
        <v>120</v>
      </c>
      <c r="D101" s="24">
        <v>120</v>
      </c>
      <c r="E101" s="28">
        <f t="shared" si="4"/>
        <v>1</v>
      </c>
      <c r="F101" s="29">
        <v>5</v>
      </c>
      <c r="G101" s="12">
        <v>10</v>
      </c>
      <c r="H101" s="12">
        <v>10</v>
      </c>
      <c r="I101" s="17">
        <f t="shared" si="14"/>
        <v>0</v>
      </c>
      <c r="J101" s="18"/>
      <c r="K101" s="12">
        <v>0</v>
      </c>
      <c r="L101" s="12">
        <v>0</v>
      </c>
      <c r="M101" s="17">
        <f t="shared" si="15"/>
        <v>0</v>
      </c>
      <c r="N101" s="18"/>
      <c r="O101" s="12">
        <v>0</v>
      </c>
      <c r="P101" s="12">
        <v>0</v>
      </c>
      <c r="Q101" s="17">
        <f t="shared" si="16"/>
        <v>0</v>
      </c>
      <c r="R101" s="18"/>
      <c r="S101" s="19" t="s">
        <v>116</v>
      </c>
      <c r="X101" s="3" t="s">
        <v>124</v>
      </c>
      <c r="AA101" s="23"/>
    </row>
    <row r="102" spans="1:27" ht="12.75" x14ac:dyDescent="0.25">
      <c r="A102" s="24">
        <v>12</v>
      </c>
      <c r="B102" s="42" t="s">
        <v>109</v>
      </c>
      <c r="C102" s="44">
        <v>155</v>
      </c>
      <c r="D102" s="24">
        <v>150</v>
      </c>
      <c r="E102" s="28">
        <f t="shared" si="4"/>
        <v>0.967741935483871</v>
      </c>
      <c r="F102" s="29">
        <v>5</v>
      </c>
      <c r="G102" s="12">
        <v>10</v>
      </c>
      <c r="H102" s="12">
        <v>10</v>
      </c>
      <c r="I102" s="17">
        <f t="shared" si="14"/>
        <v>0</v>
      </c>
      <c r="J102" s="18"/>
      <c r="K102" s="12">
        <v>0</v>
      </c>
      <c r="L102" s="12">
        <v>0</v>
      </c>
      <c r="M102" s="17">
        <f t="shared" si="15"/>
        <v>0</v>
      </c>
      <c r="N102" s="18"/>
      <c r="O102" s="12">
        <v>0</v>
      </c>
      <c r="P102" s="12">
        <v>0</v>
      </c>
      <c r="Q102" s="17">
        <f t="shared" si="16"/>
        <v>0</v>
      </c>
      <c r="R102" s="18"/>
      <c r="S102" s="19" t="s">
        <v>116</v>
      </c>
      <c r="X102" s="3" t="s">
        <v>124</v>
      </c>
      <c r="AA102" s="23"/>
    </row>
    <row r="103" spans="1:27" ht="12.75" x14ac:dyDescent="0.25">
      <c r="A103" s="24">
        <v>13</v>
      </c>
      <c r="B103" s="42" t="s">
        <v>121</v>
      </c>
      <c r="C103" s="44">
        <v>145</v>
      </c>
      <c r="D103" s="24">
        <v>144</v>
      </c>
      <c r="E103" s="28">
        <f t="shared" si="4"/>
        <v>0.99310344827586206</v>
      </c>
      <c r="F103" s="29">
        <v>5</v>
      </c>
      <c r="G103" s="12">
        <v>10</v>
      </c>
      <c r="H103" s="12">
        <v>10</v>
      </c>
      <c r="I103" s="17">
        <f t="shared" si="14"/>
        <v>0</v>
      </c>
      <c r="J103" s="18"/>
      <c r="K103" s="12">
        <v>0</v>
      </c>
      <c r="L103" s="12">
        <v>0</v>
      </c>
      <c r="M103" s="17">
        <f t="shared" si="15"/>
        <v>0</v>
      </c>
      <c r="N103" s="18"/>
      <c r="O103" s="12">
        <v>0</v>
      </c>
      <c r="P103" s="12">
        <v>0</v>
      </c>
      <c r="Q103" s="17">
        <f t="shared" si="16"/>
        <v>0</v>
      </c>
      <c r="R103" s="18"/>
      <c r="S103" s="19" t="s">
        <v>116</v>
      </c>
      <c r="X103" s="3" t="s">
        <v>124</v>
      </c>
      <c r="AA103" s="23"/>
    </row>
    <row r="104" spans="1:27" ht="12.75" x14ac:dyDescent="0.25">
      <c r="A104" s="24">
        <v>14</v>
      </c>
      <c r="B104" s="42" t="s">
        <v>14</v>
      </c>
      <c r="C104" s="44">
        <v>351</v>
      </c>
      <c r="D104" s="24">
        <v>345</v>
      </c>
      <c r="E104" s="28">
        <f t="shared" si="4"/>
        <v>0.98290598290598286</v>
      </c>
      <c r="F104" s="29">
        <v>5</v>
      </c>
      <c r="G104" s="12">
        <v>10</v>
      </c>
      <c r="H104" s="12">
        <v>10</v>
      </c>
      <c r="I104" s="17">
        <f t="shared" si="14"/>
        <v>0</v>
      </c>
      <c r="J104" s="18"/>
      <c r="K104" s="12">
        <v>0</v>
      </c>
      <c r="L104" s="12">
        <v>0</v>
      </c>
      <c r="M104" s="17">
        <f t="shared" si="15"/>
        <v>0</v>
      </c>
      <c r="N104" s="18"/>
      <c r="O104" s="12">
        <v>0</v>
      </c>
      <c r="P104" s="12">
        <v>0</v>
      </c>
      <c r="Q104" s="17">
        <f t="shared" si="16"/>
        <v>0</v>
      </c>
      <c r="R104" s="18"/>
      <c r="S104" s="19" t="s">
        <v>116</v>
      </c>
      <c r="X104" s="3" t="s">
        <v>124</v>
      </c>
      <c r="AA104" s="23"/>
    </row>
    <row r="105" spans="1:27" ht="12.75" x14ac:dyDescent="0.25">
      <c r="A105" s="24">
        <v>15</v>
      </c>
      <c r="B105" s="42" t="s">
        <v>15</v>
      </c>
      <c r="C105" s="44">
        <v>125</v>
      </c>
      <c r="D105" s="16">
        <v>115</v>
      </c>
      <c r="E105" s="28">
        <f t="shared" si="4"/>
        <v>0.92</v>
      </c>
      <c r="F105" s="29">
        <v>5</v>
      </c>
      <c r="G105" s="12">
        <v>10</v>
      </c>
      <c r="H105" s="12">
        <v>10</v>
      </c>
      <c r="I105" s="17">
        <f t="shared" si="14"/>
        <v>0</v>
      </c>
      <c r="J105" s="18"/>
      <c r="K105" s="12">
        <v>0</v>
      </c>
      <c r="L105" s="12">
        <v>0</v>
      </c>
      <c r="M105" s="17">
        <f t="shared" si="15"/>
        <v>0</v>
      </c>
      <c r="N105" s="18"/>
      <c r="O105" s="12">
        <v>0</v>
      </c>
      <c r="P105" s="12">
        <v>0</v>
      </c>
      <c r="Q105" s="17">
        <f t="shared" si="16"/>
        <v>0</v>
      </c>
      <c r="R105" s="18"/>
      <c r="S105" s="19" t="s">
        <v>127</v>
      </c>
      <c r="X105" s="3" t="s">
        <v>124</v>
      </c>
      <c r="AA105" s="23"/>
    </row>
    <row r="106" spans="1:27" ht="12.75" x14ac:dyDescent="0.25">
      <c r="A106" s="24">
        <v>16</v>
      </c>
      <c r="B106" s="42" t="s">
        <v>24</v>
      </c>
      <c r="C106" s="43">
        <v>50</v>
      </c>
      <c r="D106" s="24">
        <v>46</v>
      </c>
      <c r="E106" s="28">
        <f t="shared" si="4"/>
        <v>0.92</v>
      </c>
      <c r="F106" s="29">
        <v>5</v>
      </c>
      <c r="G106" s="12">
        <v>10</v>
      </c>
      <c r="H106" s="12">
        <v>10</v>
      </c>
      <c r="I106" s="17">
        <f t="shared" si="14"/>
        <v>0</v>
      </c>
      <c r="J106" s="18"/>
      <c r="K106" s="12">
        <v>0</v>
      </c>
      <c r="L106" s="12">
        <v>0</v>
      </c>
      <c r="M106" s="17">
        <f t="shared" si="15"/>
        <v>0</v>
      </c>
      <c r="N106" s="18"/>
      <c r="O106" s="12">
        <v>0</v>
      </c>
      <c r="P106" s="12">
        <v>0</v>
      </c>
      <c r="Q106" s="17">
        <f t="shared" si="16"/>
        <v>0</v>
      </c>
      <c r="R106" s="18"/>
      <c r="S106" s="19" t="s">
        <v>127</v>
      </c>
      <c r="X106" s="3" t="s">
        <v>124</v>
      </c>
      <c r="AA106" s="23"/>
    </row>
    <row r="107" spans="1:27" ht="12.75" x14ac:dyDescent="0.25">
      <c r="A107" s="24"/>
      <c r="B107" s="42" t="s">
        <v>25</v>
      </c>
      <c r="C107" s="43">
        <f>SUM(C91:C106)</f>
        <v>2640</v>
      </c>
      <c r="D107" s="24">
        <f>SUM(D91:D106)</f>
        <v>2480</v>
      </c>
      <c r="E107" s="28">
        <f t="shared" si="4"/>
        <v>0.93939393939393945</v>
      </c>
      <c r="F107" s="29">
        <v>5</v>
      </c>
      <c r="G107" s="16">
        <v>10</v>
      </c>
      <c r="H107" s="16">
        <v>10</v>
      </c>
      <c r="I107" s="16">
        <v>0</v>
      </c>
      <c r="J107" s="16"/>
      <c r="K107" s="16">
        <v>0</v>
      </c>
      <c r="L107" s="16">
        <v>0</v>
      </c>
      <c r="M107" s="16">
        <v>0</v>
      </c>
      <c r="N107" s="16"/>
      <c r="O107" s="16">
        <v>0</v>
      </c>
      <c r="P107" s="16">
        <v>0</v>
      </c>
      <c r="Q107" s="16">
        <v>0</v>
      </c>
      <c r="R107" s="16"/>
      <c r="S107" s="19" t="s">
        <v>127</v>
      </c>
      <c r="X107" s="3" t="s">
        <v>124</v>
      </c>
      <c r="AA107" s="23"/>
    </row>
    <row r="108" spans="1:27" ht="40.5" customHeight="1" x14ac:dyDescent="0.25">
      <c r="A108" s="24"/>
      <c r="B108" s="42" t="s">
        <v>26</v>
      </c>
      <c r="C108" s="45">
        <f>C90+C107</f>
        <v>23600</v>
      </c>
      <c r="D108" s="46">
        <f>D90+D107</f>
        <v>23055</v>
      </c>
      <c r="E108" s="28">
        <f t="shared" si="4"/>
        <v>0.97690677966101691</v>
      </c>
      <c r="F108" s="29">
        <v>5</v>
      </c>
      <c r="G108" s="16">
        <v>10</v>
      </c>
      <c r="H108" s="16">
        <v>10</v>
      </c>
      <c r="I108" s="16">
        <v>0</v>
      </c>
      <c r="J108" s="16"/>
      <c r="K108" s="16">
        <v>0</v>
      </c>
      <c r="L108" s="16">
        <v>0</v>
      </c>
      <c r="M108" s="16">
        <v>0</v>
      </c>
      <c r="N108" s="16"/>
      <c r="O108" s="16">
        <v>0</v>
      </c>
      <c r="P108" s="16">
        <v>0</v>
      </c>
      <c r="Q108" s="16">
        <v>0</v>
      </c>
      <c r="R108" s="16"/>
      <c r="S108" s="19" t="s">
        <v>116</v>
      </c>
      <c r="X108" s="3" t="s">
        <v>124</v>
      </c>
      <c r="AA108" s="23"/>
    </row>
    <row r="111" spans="1:27" ht="23.25" x14ac:dyDescent="0.35">
      <c r="B111" s="7" t="s">
        <v>125</v>
      </c>
      <c r="C111" s="7"/>
      <c r="D111" s="7"/>
      <c r="E111" s="7"/>
      <c r="F111" s="7"/>
      <c r="G111" s="8"/>
      <c r="H111" s="8"/>
      <c r="I111" s="8"/>
      <c r="J111" s="8"/>
      <c r="K111" s="8"/>
      <c r="L111" s="8"/>
      <c r="M111" s="8"/>
      <c r="N111" s="8"/>
    </row>
  </sheetData>
  <mergeCells count="12">
    <mergeCell ref="A1:Q1"/>
    <mergeCell ref="A2:S2"/>
    <mergeCell ref="A3:A5"/>
    <mergeCell ref="B3:B5"/>
    <mergeCell ref="C3:F4"/>
    <mergeCell ref="G3:J3"/>
    <mergeCell ref="K3:N3"/>
    <mergeCell ref="O3:R3"/>
    <mergeCell ref="S3:S4"/>
    <mergeCell ref="G4:J4"/>
    <mergeCell ref="K4:N4"/>
    <mergeCell ref="O4:R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дошкольное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2024-11-29T06:21:50Z</cp:lastPrinted>
  <dcterms:created xsi:type="dcterms:W3CDTF">2016-06-30T11:33:14Z</dcterms:created>
  <dcterms:modified xsi:type="dcterms:W3CDTF">2025-01-31T11:20:00Z</dcterms:modified>
</cp:coreProperties>
</file>